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100" windowHeight="7980" firstSheet="3" activeTab="16"/>
  </bookViews>
  <sheets>
    <sheet name="T.Hop" sheetId="1" r:id="rId1"/>
    <sheet name="1.D201" sheetId="2" r:id="rId2"/>
    <sheet name="1.D202" sheetId="3" r:id="rId3"/>
    <sheet name="1.D203" sheetId="4" r:id="rId4"/>
    <sheet name="2.D201" sheetId="5" r:id="rId5"/>
    <sheet name="2.D202" sheetId="6" r:id="rId6"/>
    <sheet name="2.D203" sheetId="7" r:id="rId7"/>
    <sheet name="3.D201" sheetId="8" r:id="rId8"/>
    <sheet name="3.D202" sheetId="9" r:id="rId9"/>
    <sheet name="4.D201" sheetId="10" r:id="rId10"/>
    <sheet name="4.D202" sheetId="11" r:id="rId11"/>
    <sheet name="4.D203" sheetId="12" r:id="rId12"/>
    <sheet name="4.D2011" sheetId="13" r:id="rId13"/>
    <sheet name="4.D2031" sheetId="14" r:id="rId14"/>
    <sheet name="5.D201" sheetId="15" r:id="rId15"/>
    <sheet name="5.D202" sheetId="16" r:id="rId16"/>
    <sheet name="5.D203" sheetId="17" r:id="rId17"/>
  </sheets>
  <definedNames>
    <definedName name="data">'T.Hop'!$B$3:$J$414</definedName>
    <definedName name="_xlnm.Print_Titles" localSheetId="8">'3.D202'!$5:$5</definedName>
    <definedName name="_xlnm.Print_Titles" localSheetId="13">'4.D2031'!$5:$5</definedName>
  </definedNames>
  <calcPr fullCalcOnLoad="1"/>
</workbook>
</file>

<file path=xl/sharedStrings.xml><?xml version="1.0" encoding="utf-8"?>
<sst xmlns="http://schemas.openxmlformats.org/spreadsheetml/2006/main" count="513" uniqueCount="142">
  <si>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</si>
  <si>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</si>
  <si>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</si>
  <si>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</si>
  <si>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</si>
  <si>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</si>
  <si>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</si>
  <si>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</si>
  <si>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</si>
  <si>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TT</t>
  </si>
  <si>
    <t>sx</t>
  </si>
  <si>
    <t>Hương</t>
  </si>
  <si>
    <t>Nguyễn Thị</t>
  </si>
  <si>
    <t xml:space="preserve">Nguyễn Thị </t>
  </si>
  <si>
    <t>Huyền</t>
  </si>
  <si>
    <t>Quỳnh</t>
  </si>
  <si>
    <t>Phương</t>
  </si>
  <si>
    <t>Thu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</si>
  <si>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</si>
  <si>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</si>
  <si>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</si>
  <si>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</si>
  <si>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</si>
  <si>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</si>
  <si>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</si>
  <si>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</si>
  <si>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</si>
  <si>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Vân</t>
  </si>
  <si>
    <t xml:space="preserve">Nguyễn Văn </t>
  </si>
  <si>
    <t>Thư</t>
  </si>
  <si>
    <t>Hạnh</t>
  </si>
  <si>
    <t>Học phần</t>
  </si>
  <si>
    <t>Trà</t>
  </si>
  <si>
    <t>Hiếu</t>
  </si>
  <si>
    <t>Long</t>
  </si>
  <si>
    <t>Minh</t>
  </si>
  <si>
    <t>ca 1</t>
  </si>
  <si>
    <t>Ca 2</t>
  </si>
  <si>
    <t>Thời gian:   7h 00' ngày 24 tháng 01 năm 2021</t>
  </si>
  <si>
    <t xml:space="preserve">Lương Thị Ngọc </t>
  </si>
  <si>
    <t>Ánh</t>
  </si>
  <si>
    <t>Nguyễn Linh</t>
  </si>
  <si>
    <t>Chi</t>
  </si>
  <si>
    <t xml:space="preserve">Nguyễn Thị  </t>
  </si>
  <si>
    <t>Dung</t>
  </si>
  <si>
    <t>Nguyễn Thị Hà</t>
  </si>
  <si>
    <t>Giang</t>
  </si>
  <si>
    <t>Hà</t>
  </si>
  <si>
    <t>Từ Thị Thu</t>
  </si>
  <si>
    <t>Hoàng Thị</t>
  </si>
  <si>
    <t>Ngô Thị Thu</t>
  </si>
  <si>
    <t>Hiền</t>
  </si>
  <si>
    <t>Hoàn</t>
  </si>
  <si>
    <t xml:space="preserve">Lưu Thị </t>
  </si>
  <si>
    <t>Hồng</t>
  </si>
  <si>
    <t>Vũ Thị Khánh</t>
  </si>
  <si>
    <t>Huệ</t>
  </si>
  <si>
    <t xml:space="preserve">Hoàng Thu </t>
  </si>
  <si>
    <t>Nguyễn Thị Mỹ</t>
  </si>
  <si>
    <t>Lê Thị</t>
  </si>
  <si>
    <t>Lê Thị Mai</t>
  </si>
  <si>
    <t>Lan</t>
  </si>
  <si>
    <t>Tống Khánh</t>
  </si>
  <si>
    <t>Linh</t>
  </si>
  <si>
    <t xml:space="preserve">Trịnh Thị </t>
  </si>
  <si>
    <t>Mai</t>
  </si>
  <si>
    <t>Nhiên</t>
  </si>
  <si>
    <t>Nhung</t>
  </si>
  <si>
    <t xml:space="preserve">Đặng Thu </t>
  </si>
  <si>
    <t>Quyên</t>
  </si>
  <si>
    <t xml:space="preserve">Hồ Hữu </t>
  </si>
  <si>
    <t xml:space="preserve">Nguyễn Thị Hương </t>
  </si>
  <si>
    <t xml:space="preserve">Nguyễn Tuệ </t>
  </si>
  <si>
    <t>Tâm</t>
  </si>
  <si>
    <t>Thanh</t>
  </si>
  <si>
    <t>Nguyễn Phương</t>
  </si>
  <si>
    <t>Thảo</t>
  </si>
  <si>
    <t>Nghiêm Thị</t>
  </si>
  <si>
    <t>Dương Thị Anh</t>
  </si>
  <si>
    <t>Trịnh Quang</t>
  </si>
  <si>
    <t>Tiến</t>
  </si>
  <si>
    <t>Lê Thu</t>
  </si>
  <si>
    <t>Trang</t>
  </si>
  <si>
    <t>Nguyễn Thị Thùy</t>
  </si>
  <si>
    <t>Vương Ngọc Đài</t>
  </si>
  <si>
    <t xml:space="preserve">Nguyễn Xuân </t>
  </si>
  <si>
    <t>Trường</t>
  </si>
  <si>
    <t>Lê Thảo</t>
  </si>
  <si>
    <t>Xuân</t>
  </si>
  <si>
    <t xml:space="preserve">Trần Văn </t>
  </si>
  <si>
    <t>Đức</t>
  </si>
  <si>
    <t>Nguyễn Nam</t>
  </si>
  <si>
    <t>Ngô Đình</t>
  </si>
  <si>
    <t xml:space="preserve">La Thị </t>
  </si>
  <si>
    <t>Nguyễn Hữu</t>
  </si>
  <si>
    <t>Hưng</t>
  </si>
  <si>
    <t>Trương Thị</t>
  </si>
  <si>
    <t>Lê</t>
  </si>
  <si>
    <t>Nguyễn Hải</t>
  </si>
  <si>
    <t>Phạm Văn</t>
  </si>
  <si>
    <t>Mạnh</t>
  </si>
  <si>
    <t>La Thị Thu</t>
  </si>
  <si>
    <t>Quảng</t>
  </si>
  <si>
    <t>Quân</t>
  </si>
  <si>
    <t>Đỗ Đức</t>
  </si>
  <si>
    <t>Quyền</t>
  </si>
  <si>
    <t>Sao</t>
  </si>
  <si>
    <t xml:space="preserve">Nguyễn Đức </t>
  </si>
  <si>
    <t>Thịnh</t>
  </si>
  <si>
    <t xml:space="preserve">Vũ Thị  </t>
  </si>
  <si>
    <t>Nguyễn Ngọc Biên</t>
  </si>
  <si>
    <t>Thùy</t>
  </si>
  <si>
    <t>Vũ Thị Thu</t>
  </si>
  <si>
    <t>Mẫn Bá</t>
  </si>
  <si>
    <t>Vịnh</t>
  </si>
  <si>
    <t>Nguyễn Việt</t>
  </si>
  <si>
    <t>Anh</t>
  </si>
  <si>
    <t xml:space="preserve">Nguyễn Huy </t>
  </si>
  <si>
    <t xml:space="preserve">Nguyễn Anh </t>
  </si>
  <si>
    <t>Nguyễn Mạnh</t>
  </si>
  <si>
    <t>Quang</t>
  </si>
  <si>
    <t xml:space="preserve">Đỗ Đăng </t>
  </si>
  <si>
    <t>Trần Minh</t>
  </si>
  <si>
    <t>Quí</t>
  </si>
  <si>
    <t>Trọng</t>
  </si>
  <si>
    <t>Hiệu</t>
  </si>
  <si>
    <r>
      <t xml:space="preserve">DANH SÁCH SV CAO ĐẲNG K16E THI HỌC KỲ I </t>
    </r>
    <r>
      <rPr>
        <sz val="12"/>
        <rFont val="Times New Roman"/>
        <family val="1"/>
      </rPr>
      <t>(NĂM HỌC 2020-2021)</t>
    </r>
  </si>
  <si>
    <r>
      <t xml:space="preserve">Học phần:  </t>
    </r>
    <r>
      <rPr>
        <b/>
        <sz val="11"/>
        <rFont val="Times New Roman"/>
        <family val="1"/>
      </rPr>
      <t>Chính trị (Phần 1)</t>
    </r>
  </si>
  <si>
    <t>D201</t>
  </si>
  <si>
    <t>D202</t>
  </si>
  <si>
    <t>D203</t>
  </si>
  <si>
    <r>
      <t xml:space="preserve">Học phần:  </t>
    </r>
    <r>
      <rPr>
        <b/>
        <sz val="11"/>
        <rFont val="Times New Roman"/>
        <family val="1"/>
      </rPr>
      <t>Pháp luật đại cương</t>
    </r>
  </si>
  <si>
    <t>Thời gian:   9h 00' ngày 24 tháng 01 năm 2021</t>
  </si>
  <si>
    <t>Thời gian:   7h 00' ngày 31 tháng 01 năm 2021</t>
  </si>
  <si>
    <r>
      <t xml:space="preserve">Học phần:  </t>
    </r>
    <r>
      <rPr>
        <b/>
        <sz val="11"/>
        <rFont val="Times New Roman"/>
        <family val="1"/>
      </rPr>
      <t>Soạn thảo văn bản</t>
    </r>
  </si>
  <si>
    <t>Thời gian:   13h 30' ngày 31 tháng 01 năm 2021</t>
  </si>
  <si>
    <r>
      <t xml:space="preserve">Học phần:  </t>
    </r>
    <r>
      <rPr>
        <b/>
        <sz val="11"/>
        <rFont val="Times New Roman"/>
        <family val="1"/>
      </rPr>
      <t>Kỹ năng mềm</t>
    </r>
  </si>
  <si>
    <t>Thời gian:   13h 30' ngày 24 tháng 01 năm 2021</t>
  </si>
  <si>
    <r>
      <t xml:space="preserve">Học phần:  </t>
    </r>
    <r>
      <rPr>
        <b/>
        <sz val="12"/>
        <rFont val="Times New Roman"/>
        <family val="1"/>
      </rPr>
      <t>Chính trị (Phần 1)</t>
    </r>
  </si>
  <si>
    <r>
      <t xml:space="preserve">Học phần:  </t>
    </r>
    <r>
      <rPr>
        <b/>
        <sz val="11"/>
        <rFont val="Times New Roman"/>
        <family val="1"/>
      </rPr>
      <t>Tiếng Anh 1 (Kỹ năng nói)</t>
    </r>
  </si>
  <si>
    <r>
      <t xml:space="preserve">Học phần:  </t>
    </r>
    <r>
      <rPr>
        <b/>
        <sz val="11"/>
        <rFont val="Times New Roman"/>
        <family val="1"/>
      </rPr>
      <t>Tiếng Anh 1 (Kỹ năng viết + nghe + đọc)</t>
    </r>
  </si>
  <si>
    <t>Thời gian:   9h 00' ngày 31 tháng 01 năm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</si>
</sst>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9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0" fillId="0" borderId="12" xfId="0" applyNumberFormat="1" applyFont="1" applyBorder="1" applyAlignment="1">
      <alignment horizontal="left"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1" fillId="0" borderId="2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5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2" fillId="0" borderId="17" xfId="0" applyFont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14" fillId="33" borderId="2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/>
    </xf>
    <xf numFmtId="14" fontId="14" fillId="0" borderId="27" xfId="0" applyNumberFormat="1" applyFont="1" applyFill="1" applyBorder="1" applyAlignment="1">
      <alignment horizontal="center"/>
    </xf>
    <xf numFmtId="14" fontId="14" fillId="0" borderId="26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27" xfId="0" applyFont="1" applyFill="1" applyBorder="1" applyAlignment="1">
      <alignment/>
    </xf>
    <xf numFmtId="0" fontId="15" fillId="0" borderId="28" xfId="57" applyFont="1" applyBorder="1" applyAlignment="1">
      <alignment wrapText="1"/>
      <protection/>
    </xf>
    <xf numFmtId="0" fontId="13" fillId="0" borderId="29" xfId="0" applyFont="1" applyBorder="1" applyAlignment="1">
      <alignment wrapText="1"/>
    </xf>
    <xf numFmtId="0" fontId="13" fillId="0" borderId="27" xfId="0" applyFont="1" applyBorder="1" applyAlignment="1">
      <alignment/>
    </xf>
    <xf numFmtId="0" fontId="13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4" fontId="14" fillId="0" borderId="12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14" fontId="14" fillId="0" borderId="32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3" fillId="33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28" xfId="0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63" fillId="0" borderId="13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33" borderId="34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7" fillId="0" borderId="11" xfId="0" applyFont="1" applyBorder="1" applyAlignment="1">
      <alignment/>
    </xf>
    <xf numFmtId="14" fontId="14" fillId="33" borderId="0" xfId="0" applyNumberFormat="1" applyFont="1" applyFill="1" applyBorder="1" applyAlignment="1">
      <alignment horizontal="center"/>
    </xf>
    <xf numFmtId="14" fontId="14" fillId="33" borderId="12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3" fillId="33" borderId="0" xfId="0" applyFont="1" applyFill="1" applyBorder="1" applyAlignment="1">
      <alignment horizontal="left"/>
    </xf>
    <xf numFmtId="0" fontId="17" fillId="0" borderId="31" xfId="0" applyFont="1" applyBorder="1" applyAlignment="1">
      <alignment/>
    </xf>
    <xf numFmtId="0" fontId="13" fillId="0" borderId="35" xfId="0" applyFont="1" applyBorder="1" applyAlignment="1">
      <alignment/>
    </xf>
    <xf numFmtId="14" fontId="14" fillId="0" borderId="36" xfId="0" applyNumberFormat="1" applyFont="1" applyBorder="1" applyAlignment="1">
      <alignment horizontal="center"/>
    </xf>
    <xf numFmtId="0" fontId="63" fillId="0" borderId="28" xfId="0" applyFont="1" applyBorder="1" applyAlignment="1">
      <alignment/>
    </xf>
    <xf numFmtId="0" fontId="64" fillId="0" borderId="27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65" fillId="0" borderId="12" xfId="0" applyNumberFormat="1" applyFont="1" applyBorder="1" applyAlignment="1">
      <alignment horizontal="center"/>
    </xf>
    <xf numFmtId="0" fontId="18" fillId="0" borderId="0" xfId="58" applyFont="1" applyAlignment="1">
      <alignment horizontal="centerContinuous" vertical="center" wrapText="1"/>
      <protection/>
    </xf>
    <xf numFmtId="0" fontId="19" fillId="0" borderId="0" xfId="58" applyFont="1" applyAlignment="1">
      <alignment horizontal="centerContinuous" vertical="center" wrapText="1"/>
      <protection/>
    </xf>
    <xf numFmtId="0" fontId="18" fillId="0" borderId="0" xfId="58" applyFont="1">
      <alignment/>
      <protection/>
    </xf>
    <xf numFmtId="0" fontId="20" fillId="0" borderId="0" xfId="58" applyFont="1">
      <alignment/>
      <protection/>
    </xf>
    <xf numFmtId="0" fontId="19" fillId="0" borderId="0" xfId="58" applyFont="1">
      <alignment/>
      <protection/>
    </xf>
    <xf numFmtId="0" fontId="19" fillId="0" borderId="36" xfId="58" applyFont="1" applyBorder="1" applyAlignment="1">
      <alignment horizontal="center" vertical="center" wrapText="1"/>
      <protection/>
    </xf>
    <xf numFmtId="0" fontId="19" fillId="0" borderId="35" xfId="58" applyFont="1" applyBorder="1" applyAlignment="1">
      <alignment horizontal="right" vertical="center" wrapText="1"/>
      <protection/>
    </xf>
    <xf numFmtId="0" fontId="19" fillId="0" borderId="37" xfId="58" applyFont="1" applyBorder="1" applyAlignment="1">
      <alignment horizontal="left" vertical="center" wrapText="1"/>
      <protection/>
    </xf>
    <xf numFmtId="0" fontId="19" fillId="0" borderId="0" xfId="58" applyFont="1" applyAlignment="1">
      <alignment horizontal="center" vertical="center" wrapText="1"/>
      <protection/>
    </xf>
    <xf numFmtId="0" fontId="18" fillId="0" borderId="26" xfId="58" applyFont="1" applyBorder="1" applyAlignment="1">
      <alignment horizontal="center"/>
      <protection/>
    </xf>
    <xf numFmtId="165" fontId="19" fillId="0" borderId="26" xfId="58" applyNumberFormat="1" applyFont="1" applyBorder="1" applyAlignment="1">
      <alignment horizontal="center"/>
      <protection/>
    </xf>
    <xf numFmtId="0" fontId="18" fillId="0" borderId="28" xfId="58" applyFont="1" applyBorder="1">
      <alignment/>
      <protection/>
    </xf>
    <xf numFmtId="0" fontId="19" fillId="0" borderId="27" xfId="58" applyFont="1" applyBorder="1">
      <alignment/>
      <protection/>
    </xf>
    <xf numFmtId="14" fontId="21" fillId="0" borderId="26" xfId="58" applyNumberFormat="1" applyFont="1" applyBorder="1" applyAlignment="1">
      <alignment horizontal="center"/>
      <protection/>
    </xf>
    <xf numFmtId="0" fontId="18" fillId="0" borderId="26" xfId="58" applyFont="1" applyBorder="1">
      <alignment/>
      <protection/>
    </xf>
    <xf numFmtId="14" fontId="18" fillId="0" borderId="26" xfId="58" applyNumberFormat="1" applyFont="1" applyBorder="1" applyAlignment="1">
      <alignment horizontal="center"/>
      <protection/>
    </xf>
    <xf numFmtId="0" fontId="22" fillId="0" borderId="0" xfId="58" applyFont="1">
      <alignment/>
      <protection/>
    </xf>
    <xf numFmtId="0" fontId="20" fillId="0" borderId="0" xfId="58" applyFont="1" applyAlignment="1">
      <alignment horizontal="centerContinuous" vertical="center" wrapText="1"/>
      <protection/>
    </xf>
    <xf numFmtId="0" fontId="63" fillId="0" borderId="11" xfId="0" applyFont="1" applyBorder="1" applyAlignment="1">
      <alignment/>
    </xf>
    <xf numFmtId="0" fontId="13" fillId="0" borderId="37" xfId="0" applyFont="1" applyBorder="1" applyAlignment="1">
      <alignment/>
    </xf>
    <xf numFmtId="0" fontId="64" fillId="0" borderId="31" xfId="0" applyFont="1" applyBorder="1" applyAlignment="1">
      <alignment/>
    </xf>
    <xf numFmtId="14" fontId="65" fillId="0" borderId="10" xfId="0" applyNumberFormat="1" applyFont="1" applyBorder="1" applyAlignment="1">
      <alignment horizontal="center"/>
    </xf>
    <xf numFmtId="14" fontId="14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3" fillId="0" borderId="26" xfId="58" applyFont="1" applyBorder="1" applyAlignment="1">
      <alignment horizontal="center"/>
      <protection/>
    </xf>
    <xf numFmtId="0" fontId="64" fillId="0" borderId="11" xfId="0" applyFont="1" applyBorder="1" applyAlignment="1">
      <alignment/>
    </xf>
    <xf numFmtId="0" fontId="13" fillId="34" borderId="31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14" fontId="65" fillId="0" borderId="32" xfId="0" applyNumberFormat="1" applyFont="1" applyBorder="1" applyAlignment="1">
      <alignment horizontal="center"/>
    </xf>
    <xf numFmtId="0" fontId="18" fillId="0" borderId="38" xfId="58" applyFont="1" applyBorder="1" applyAlignment="1">
      <alignment horizontal="center"/>
      <protection/>
    </xf>
    <xf numFmtId="165" fontId="19" fillId="0" borderId="38" xfId="58" applyNumberFormat="1" applyFont="1" applyBorder="1" applyAlignment="1">
      <alignment horizontal="center"/>
      <protection/>
    </xf>
    <xf numFmtId="0" fontId="18" fillId="0" borderId="39" xfId="58" applyFont="1" applyBorder="1">
      <alignment/>
      <protection/>
    </xf>
    <xf numFmtId="0" fontId="19" fillId="0" borderId="40" xfId="58" applyFont="1" applyBorder="1">
      <alignment/>
      <protection/>
    </xf>
    <xf numFmtId="14" fontId="21" fillId="0" borderId="38" xfId="58" applyNumberFormat="1" applyFont="1" applyBorder="1" applyAlignment="1">
      <alignment horizontal="center"/>
      <protection/>
    </xf>
    <xf numFmtId="14" fontId="18" fillId="0" borderId="38" xfId="58" applyNumberFormat="1" applyFont="1" applyBorder="1" applyAlignment="1">
      <alignment horizontal="center"/>
      <protection/>
    </xf>
    <xf numFmtId="0" fontId="18" fillId="0" borderId="38" xfId="58" applyFont="1" applyBorder="1">
      <alignment/>
      <protection/>
    </xf>
    <xf numFmtId="14" fontId="18" fillId="0" borderId="30" xfId="0" applyNumberFormat="1" applyFont="1" applyBorder="1" applyAlignment="1">
      <alignment/>
    </xf>
    <xf numFmtId="14" fontId="19" fillId="0" borderId="31" xfId="0" applyNumberFormat="1" applyFont="1" applyBorder="1" applyAlignment="1">
      <alignment/>
    </xf>
    <xf numFmtId="14" fontId="66" fillId="0" borderId="41" xfId="0" applyNumberFormat="1" applyFont="1" applyBorder="1" applyAlignment="1">
      <alignment horizontal="center"/>
    </xf>
    <xf numFmtId="14" fontId="18" fillId="0" borderId="13" xfId="0" applyNumberFormat="1" applyFont="1" applyBorder="1" applyAlignment="1">
      <alignment/>
    </xf>
    <xf numFmtId="14" fontId="67" fillId="0" borderId="11" xfId="0" applyNumberFormat="1" applyFont="1" applyBorder="1" applyAlignment="1">
      <alignment/>
    </xf>
    <xf numFmtId="14" fontId="66" fillId="0" borderId="12" xfId="0" applyNumberFormat="1" applyFont="1" applyBorder="1" applyAlignment="1">
      <alignment horizontal="center"/>
    </xf>
    <xf numFmtId="14" fontId="19" fillId="0" borderId="11" xfId="0" applyNumberFormat="1" applyFont="1" applyBorder="1" applyAlignment="1">
      <alignment/>
    </xf>
    <xf numFmtId="14" fontId="23" fillId="0" borderId="12" xfId="0" applyNumberFormat="1" applyFont="1" applyBorder="1" applyAlignment="1">
      <alignment horizontal="center"/>
    </xf>
    <xf numFmtId="14" fontId="68" fillId="0" borderId="13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1" xfId="0" applyFont="1" applyBorder="1" applyAlignment="1">
      <alignment/>
    </xf>
    <xf numFmtId="14" fontId="23" fillId="0" borderId="10" xfId="0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14" fontId="23" fillId="34" borderId="12" xfId="0" applyNumberFormat="1" applyFont="1" applyFill="1" applyBorder="1" applyAlignment="1">
      <alignment horizontal="center"/>
    </xf>
    <xf numFmtId="14" fontId="67" fillId="0" borderId="31" xfId="0" applyNumberFormat="1" applyFont="1" applyBorder="1" applyAlignment="1">
      <alignment/>
    </xf>
    <xf numFmtId="14" fontId="66" fillId="0" borderId="10" xfId="0" applyNumberFormat="1" applyFont="1" applyBorder="1" applyAlignment="1">
      <alignment horizontal="center"/>
    </xf>
    <xf numFmtId="14" fontId="68" fillId="0" borderId="30" xfId="0" applyNumberFormat="1" applyFont="1" applyBorder="1" applyAlignment="1">
      <alignment/>
    </xf>
    <xf numFmtId="0" fontId="68" fillId="0" borderId="13" xfId="0" applyFont="1" applyBorder="1" applyAlignment="1">
      <alignment/>
    </xf>
    <xf numFmtId="0" fontId="18" fillId="0" borderId="30" xfId="0" applyFont="1" applyBorder="1" applyAlignment="1">
      <alignment/>
    </xf>
    <xf numFmtId="0" fontId="18" fillId="34" borderId="13" xfId="0" applyFont="1" applyFill="1" applyBorder="1" applyAlignment="1">
      <alignment/>
    </xf>
    <xf numFmtId="0" fontId="68" fillId="0" borderId="30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3" fillId="0" borderId="26" xfId="58" applyFont="1" applyBorder="1" applyAlignment="1">
      <alignment horizontal="center"/>
      <protection/>
    </xf>
    <xf numFmtId="165" fontId="17" fillId="0" borderId="26" xfId="58" applyNumberFormat="1" applyFont="1" applyBorder="1" applyAlignment="1">
      <alignment horizontal="center"/>
      <protection/>
    </xf>
    <xf numFmtId="0" fontId="13" fillId="0" borderId="28" xfId="58" applyFont="1" applyBorder="1">
      <alignment/>
      <protection/>
    </xf>
    <xf numFmtId="0" fontId="17" fillId="0" borderId="27" xfId="58" applyFont="1" applyBorder="1">
      <alignment/>
      <protection/>
    </xf>
    <xf numFmtId="0" fontId="13" fillId="0" borderId="0" xfId="58" applyFont="1" applyAlignment="1">
      <alignment horizontal="centerContinuous" vertical="center" wrapText="1"/>
      <protection/>
    </xf>
    <xf numFmtId="0" fontId="13" fillId="0" borderId="0" xfId="58" applyFont="1">
      <alignment/>
      <protection/>
    </xf>
    <xf numFmtId="0" fontId="17" fillId="0" borderId="36" xfId="58" applyFont="1" applyBorder="1" applyAlignment="1">
      <alignment horizontal="center" vertical="center" wrapText="1"/>
      <protection/>
    </xf>
    <xf numFmtId="0" fontId="17" fillId="0" borderId="35" xfId="58" applyFont="1" applyBorder="1" applyAlignment="1">
      <alignment horizontal="right" vertical="center" wrapText="1"/>
      <protection/>
    </xf>
    <xf numFmtId="0" fontId="17" fillId="0" borderId="37" xfId="58" applyFont="1" applyBorder="1" applyAlignment="1">
      <alignment horizontal="left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58" applyFont="1">
      <alignment/>
      <protection/>
    </xf>
    <xf numFmtId="0" fontId="24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zoomScalePageLayoutView="0" workbookViewId="0" topLeftCell="A55">
      <selection activeCell="M15" sqref="M15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9.296875" style="0" customWidth="1"/>
    <col min="7" max="7" width="7.19921875" style="0" customWidth="1"/>
    <col min="9" max="9" width="10.09765625" style="0" bestFit="1" customWidth="1"/>
  </cols>
  <sheetData>
    <row r="1" ht="24" customHeight="1">
      <c r="I1" s="104">
        <v>44186</v>
      </c>
    </row>
    <row r="2" spans="1:11" ht="15.75">
      <c r="A2" s="129"/>
      <c r="B2" s="130"/>
      <c r="C2" s="131">
        <v>2</v>
      </c>
      <c r="D2" s="131">
        <v>3</v>
      </c>
      <c r="E2" s="132">
        <v>4</v>
      </c>
      <c r="F2" s="129">
        <v>5</v>
      </c>
      <c r="G2" s="129">
        <v>6</v>
      </c>
      <c r="H2" s="129">
        <v>7</v>
      </c>
      <c r="I2" s="129">
        <v>8</v>
      </c>
      <c r="J2" s="129">
        <v>9</v>
      </c>
      <c r="K2" s="129">
        <v>10</v>
      </c>
    </row>
    <row r="3" spans="1:9" ht="15.75">
      <c r="A3" s="7" t="s">
        <v>0</v>
      </c>
      <c r="B3" s="8" t="s">
        <v>1</v>
      </c>
      <c r="C3" s="26" t="s">
        <v>2</v>
      </c>
      <c r="D3" s="27" t="s">
        <v>3</v>
      </c>
      <c r="E3" s="28" t="s">
        <v>4</v>
      </c>
      <c r="F3" t="s">
        <v>5</v>
      </c>
      <c r="G3" t="s">
        <v>10</v>
      </c>
      <c r="H3" t="s">
        <v>36</v>
      </c>
      <c r="I3" t="s">
        <v>37</v>
      </c>
    </row>
    <row r="4" spans="1:9" ht="15.75">
      <c r="A4" s="1"/>
      <c r="B4" s="25">
        <v>1</v>
      </c>
      <c r="C4" s="161" t="s">
        <v>115</v>
      </c>
      <c r="D4" s="159" t="s">
        <v>116</v>
      </c>
      <c r="E4" s="147">
        <v>35088</v>
      </c>
      <c r="F4" s="103"/>
      <c r="G4" s="6"/>
      <c r="I4" s="57"/>
    </row>
    <row r="5" spans="1:9" ht="15.75">
      <c r="A5" s="10"/>
      <c r="B5" s="25">
        <v>2</v>
      </c>
      <c r="C5" s="148" t="s">
        <v>39</v>
      </c>
      <c r="D5" s="151" t="s">
        <v>40</v>
      </c>
      <c r="E5" s="150">
        <v>34982</v>
      </c>
      <c r="F5" s="57"/>
      <c r="G5" s="6"/>
      <c r="I5" s="57"/>
    </row>
    <row r="6" spans="1:9" ht="15.75">
      <c r="A6" s="1"/>
      <c r="B6" s="25">
        <v>3</v>
      </c>
      <c r="C6" s="145" t="s">
        <v>41</v>
      </c>
      <c r="D6" s="149" t="s">
        <v>42</v>
      </c>
      <c r="E6" s="150">
        <v>36970</v>
      </c>
      <c r="F6" s="79"/>
      <c r="G6" s="6"/>
      <c r="I6" s="57"/>
    </row>
    <row r="7" spans="1:9" ht="15.75">
      <c r="A7" s="1"/>
      <c r="B7" s="25">
        <v>4</v>
      </c>
      <c r="C7" s="148" t="s">
        <v>89</v>
      </c>
      <c r="D7" s="149" t="s">
        <v>90</v>
      </c>
      <c r="E7" s="150">
        <v>35549</v>
      </c>
      <c r="F7" s="103"/>
      <c r="G7" s="6"/>
      <c r="I7" s="57"/>
    </row>
    <row r="8" spans="1:9" ht="15.75">
      <c r="A8" s="1"/>
      <c r="B8" s="25">
        <v>5</v>
      </c>
      <c r="C8" s="145" t="s">
        <v>43</v>
      </c>
      <c r="D8" s="149" t="s">
        <v>44</v>
      </c>
      <c r="E8" s="150">
        <v>37545</v>
      </c>
      <c r="F8" s="57"/>
      <c r="G8" s="6"/>
      <c r="I8" s="57"/>
    </row>
    <row r="9" spans="1:9" ht="15.75">
      <c r="A9" s="1"/>
      <c r="B9" s="25">
        <v>6</v>
      </c>
      <c r="C9" s="154" t="s">
        <v>91</v>
      </c>
      <c r="D9" s="155" t="s">
        <v>46</v>
      </c>
      <c r="E9" s="150">
        <v>36346</v>
      </c>
      <c r="F9" s="57"/>
      <c r="G9" s="6"/>
      <c r="I9" s="57"/>
    </row>
    <row r="10" spans="1:9" ht="15.75">
      <c r="A10" s="1"/>
      <c r="B10" s="25">
        <v>7</v>
      </c>
      <c r="C10" s="148" t="s">
        <v>45</v>
      </c>
      <c r="D10" s="149" t="s">
        <v>46</v>
      </c>
      <c r="E10" s="150">
        <v>37024</v>
      </c>
      <c r="F10" s="79"/>
      <c r="G10" s="6"/>
      <c r="I10" s="57"/>
    </row>
    <row r="11" spans="1:9" ht="15.75">
      <c r="A11" s="1"/>
      <c r="B11" s="25">
        <v>8</v>
      </c>
      <c r="C11" s="148" t="s">
        <v>43</v>
      </c>
      <c r="D11" s="151" t="s">
        <v>47</v>
      </c>
      <c r="E11" s="150">
        <v>35226</v>
      </c>
      <c r="F11" s="57"/>
      <c r="G11" s="6"/>
      <c r="I11" s="57"/>
    </row>
    <row r="12" spans="1:9" ht="15.75">
      <c r="A12" s="1"/>
      <c r="B12" s="25">
        <v>9</v>
      </c>
      <c r="C12" s="148" t="s">
        <v>48</v>
      </c>
      <c r="D12" s="151" t="s">
        <v>47</v>
      </c>
      <c r="E12" s="152">
        <v>33559</v>
      </c>
      <c r="F12" s="79"/>
      <c r="G12" s="6"/>
      <c r="I12" s="57"/>
    </row>
    <row r="13" spans="1:9" ht="15.75">
      <c r="A13" s="1"/>
      <c r="B13" s="25">
        <v>10</v>
      </c>
      <c r="C13" s="148" t="s">
        <v>49</v>
      </c>
      <c r="D13" s="151" t="s">
        <v>30</v>
      </c>
      <c r="E13" s="152">
        <v>36530</v>
      </c>
      <c r="F13" s="57"/>
      <c r="G13" s="6"/>
      <c r="I13" s="57"/>
    </row>
    <row r="14" spans="1:9" ht="15.75">
      <c r="A14" s="1"/>
      <c r="B14" s="25">
        <v>11</v>
      </c>
      <c r="C14" s="148" t="s">
        <v>43</v>
      </c>
      <c r="D14" s="149" t="s">
        <v>30</v>
      </c>
      <c r="E14" s="150">
        <v>33663</v>
      </c>
      <c r="F14" s="79"/>
      <c r="G14" s="6"/>
      <c r="I14" s="57"/>
    </row>
    <row r="15" spans="1:9" ht="15.75">
      <c r="A15" s="1"/>
      <c r="B15" s="25">
        <v>12</v>
      </c>
      <c r="C15" s="148" t="s">
        <v>43</v>
      </c>
      <c r="D15" s="149" t="s">
        <v>30</v>
      </c>
      <c r="E15" s="150">
        <v>36283</v>
      </c>
      <c r="F15" s="57"/>
      <c r="G15" s="6"/>
      <c r="I15" s="57"/>
    </row>
    <row r="16" spans="1:9" ht="15.75">
      <c r="A16" s="1"/>
      <c r="B16" s="25">
        <v>13</v>
      </c>
      <c r="C16" s="145" t="s">
        <v>50</v>
      </c>
      <c r="D16" s="149" t="s">
        <v>51</v>
      </c>
      <c r="E16" s="150">
        <v>37374</v>
      </c>
      <c r="F16" s="79"/>
      <c r="G16" s="6"/>
      <c r="I16" s="57"/>
    </row>
    <row r="17" spans="1:9" ht="15.75">
      <c r="A17" s="1"/>
      <c r="B17" s="25">
        <v>14</v>
      </c>
      <c r="C17" s="154" t="s">
        <v>92</v>
      </c>
      <c r="D17" s="155" t="s">
        <v>33</v>
      </c>
      <c r="E17" s="150">
        <v>36294</v>
      </c>
      <c r="F17" s="57"/>
      <c r="G17" s="6"/>
      <c r="I17" s="57"/>
    </row>
    <row r="18" spans="1:9" ht="15.75">
      <c r="A18" s="1"/>
      <c r="B18" s="25">
        <v>15</v>
      </c>
      <c r="C18" s="153" t="s">
        <v>117</v>
      </c>
      <c r="D18" s="149" t="s">
        <v>125</v>
      </c>
      <c r="E18" s="150">
        <v>36094</v>
      </c>
      <c r="F18" s="79"/>
      <c r="G18" s="6"/>
      <c r="I18" s="57"/>
    </row>
    <row r="19" spans="1:9" ht="15.75">
      <c r="A19" s="1"/>
      <c r="B19" s="25">
        <v>16</v>
      </c>
      <c r="C19" s="153" t="s">
        <v>28</v>
      </c>
      <c r="D19" s="149" t="s">
        <v>52</v>
      </c>
      <c r="E19" s="150">
        <v>30604</v>
      </c>
      <c r="F19" s="57"/>
      <c r="G19" s="6"/>
      <c r="I19" s="57"/>
    </row>
    <row r="20" spans="1:9" ht="15.75">
      <c r="A20" s="1"/>
      <c r="B20" s="25">
        <v>17</v>
      </c>
      <c r="C20" s="153" t="s">
        <v>53</v>
      </c>
      <c r="D20" s="149" t="s">
        <v>54</v>
      </c>
      <c r="E20" s="150">
        <v>36245</v>
      </c>
      <c r="F20" s="79"/>
      <c r="G20" s="6"/>
      <c r="I20" s="57"/>
    </row>
    <row r="21" spans="1:9" ht="15.75">
      <c r="A21" s="1"/>
      <c r="B21" s="25">
        <v>18</v>
      </c>
      <c r="C21" s="148" t="s">
        <v>43</v>
      </c>
      <c r="D21" s="149" t="s">
        <v>54</v>
      </c>
      <c r="E21" s="150">
        <v>36283</v>
      </c>
      <c r="F21" s="57"/>
      <c r="G21" s="6"/>
      <c r="I21" s="57"/>
    </row>
    <row r="22" spans="1:9" ht="15.75">
      <c r="A22" s="1"/>
      <c r="B22" s="25">
        <v>19</v>
      </c>
      <c r="C22" s="153" t="s">
        <v>55</v>
      </c>
      <c r="D22" s="149" t="s">
        <v>56</v>
      </c>
      <c r="E22" s="150">
        <v>37481</v>
      </c>
      <c r="F22" s="103"/>
      <c r="G22" s="6"/>
      <c r="I22" s="57"/>
    </row>
    <row r="23" spans="1:9" ht="15.75">
      <c r="A23" s="1"/>
      <c r="B23" s="25">
        <v>20</v>
      </c>
      <c r="C23" s="148" t="s">
        <v>94</v>
      </c>
      <c r="D23" s="151" t="s">
        <v>95</v>
      </c>
      <c r="E23" s="152">
        <v>37208</v>
      </c>
      <c r="F23" s="57"/>
      <c r="G23" s="6"/>
      <c r="I23" s="57"/>
    </row>
    <row r="24" spans="1:9" ht="15.75">
      <c r="A24" s="1"/>
      <c r="B24" s="25">
        <v>21</v>
      </c>
      <c r="C24" s="153" t="s">
        <v>59</v>
      </c>
      <c r="D24" s="149" t="s">
        <v>11</v>
      </c>
      <c r="E24" s="150">
        <v>36266</v>
      </c>
      <c r="F24" s="57"/>
      <c r="G24" s="6"/>
      <c r="I24" s="57"/>
    </row>
    <row r="25" spans="1:9" ht="15.75">
      <c r="A25" s="1"/>
      <c r="B25" s="25">
        <v>22</v>
      </c>
      <c r="C25" s="148" t="s">
        <v>12</v>
      </c>
      <c r="D25" s="146" t="s">
        <v>11</v>
      </c>
      <c r="E25" s="156">
        <v>37110</v>
      </c>
      <c r="F25" s="57"/>
      <c r="G25" s="6"/>
      <c r="I25" s="57"/>
    </row>
    <row r="26" spans="1:9" ht="15.75">
      <c r="A26" s="1"/>
      <c r="B26" s="25">
        <v>23</v>
      </c>
      <c r="C26" s="148" t="s">
        <v>43</v>
      </c>
      <c r="D26" s="159" t="s">
        <v>11</v>
      </c>
      <c r="E26" s="160">
        <v>37506</v>
      </c>
      <c r="F26" s="103"/>
      <c r="G26" s="6"/>
      <c r="I26" s="57"/>
    </row>
    <row r="27" spans="1:9" ht="15.75">
      <c r="A27" s="1"/>
      <c r="B27" s="25">
        <v>24</v>
      </c>
      <c r="C27" s="153" t="s">
        <v>57</v>
      </c>
      <c r="D27" s="159" t="s">
        <v>14</v>
      </c>
      <c r="E27" s="160">
        <v>34717</v>
      </c>
      <c r="F27" s="57"/>
      <c r="G27" s="6"/>
      <c r="I27" s="57"/>
    </row>
    <row r="28" spans="1:9" ht="15.75">
      <c r="A28" s="1"/>
      <c r="B28" s="25">
        <v>25</v>
      </c>
      <c r="C28" s="148" t="s">
        <v>93</v>
      </c>
      <c r="D28" s="146" t="s">
        <v>14</v>
      </c>
      <c r="E28" s="152">
        <v>36722</v>
      </c>
      <c r="F28" s="57"/>
      <c r="G28" s="6"/>
      <c r="I28" s="57"/>
    </row>
    <row r="29" spans="1:9" ht="15.75">
      <c r="A29" s="1"/>
      <c r="B29" s="25">
        <v>26</v>
      </c>
      <c r="C29" s="153" t="s">
        <v>58</v>
      </c>
      <c r="D29" s="159" t="s">
        <v>14</v>
      </c>
      <c r="E29" s="160">
        <v>36013</v>
      </c>
      <c r="F29" s="103"/>
      <c r="G29" s="6"/>
      <c r="I29" s="57"/>
    </row>
    <row r="30" spans="1:9" ht="15.75">
      <c r="A30" s="1"/>
      <c r="B30" s="25">
        <v>27</v>
      </c>
      <c r="C30" s="148" t="s">
        <v>60</v>
      </c>
      <c r="D30" s="159" t="s">
        <v>61</v>
      </c>
      <c r="E30" s="160">
        <v>36834</v>
      </c>
      <c r="F30" s="57"/>
      <c r="G30" s="6"/>
      <c r="I30" s="57"/>
    </row>
    <row r="31" spans="1:9" ht="15.75">
      <c r="A31" s="1"/>
      <c r="B31" s="25">
        <v>28</v>
      </c>
      <c r="C31" s="154" t="s">
        <v>96</v>
      </c>
      <c r="D31" s="157" t="s">
        <v>97</v>
      </c>
      <c r="E31" s="156">
        <v>35672</v>
      </c>
      <c r="F31" s="57"/>
      <c r="G31" s="6"/>
      <c r="I31" s="57"/>
    </row>
    <row r="32" spans="1:9" ht="15.75">
      <c r="A32" s="1"/>
      <c r="B32" s="25">
        <v>29</v>
      </c>
      <c r="C32" s="153" t="s">
        <v>62</v>
      </c>
      <c r="D32" s="159" t="s">
        <v>63</v>
      </c>
      <c r="E32" s="160">
        <v>36348</v>
      </c>
      <c r="F32" s="103"/>
      <c r="G32" s="6"/>
      <c r="I32" s="57"/>
    </row>
    <row r="33" spans="1:9" ht="15.75">
      <c r="A33" s="1"/>
      <c r="B33" s="25">
        <v>30</v>
      </c>
      <c r="C33" s="148" t="s">
        <v>98</v>
      </c>
      <c r="D33" s="146" t="s">
        <v>34</v>
      </c>
      <c r="E33" s="156">
        <v>34302</v>
      </c>
      <c r="F33" s="103"/>
      <c r="G33" s="6"/>
      <c r="I33" s="57"/>
    </row>
    <row r="34" spans="1:9" ht="15.75">
      <c r="A34" s="1"/>
      <c r="B34" s="25">
        <v>31</v>
      </c>
      <c r="C34" s="163" t="s">
        <v>64</v>
      </c>
      <c r="D34" s="157" t="s">
        <v>65</v>
      </c>
      <c r="E34" s="156">
        <v>33437</v>
      </c>
      <c r="F34" s="57"/>
      <c r="G34" s="6"/>
      <c r="I34" s="57"/>
    </row>
    <row r="35" spans="1:9" ht="15.75">
      <c r="A35" s="1"/>
      <c r="B35" s="25">
        <v>32</v>
      </c>
      <c r="C35" s="153" t="s">
        <v>99</v>
      </c>
      <c r="D35" s="149" t="s">
        <v>100</v>
      </c>
      <c r="E35" s="150">
        <v>37229</v>
      </c>
      <c r="F35" s="103"/>
      <c r="G35" s="6"/>
      <c r="I35" s="57"/>
    </row>
    <row r="36" spans="1:9" ht="15.75">
      <c r="A36" s="1"/>
      <c r="B36" s="25">
        <v>33</v>
      </c>
      <c r="C36" s="153" t="s">
        <v>118</v>
      </c>
      <c r="D36" s="149" t="s">
        <v>35</v>
      </c>
      <c r="E36" s="150">
        <v>37463</v>
      </c>
      <c r="F36" s="103"/>
      <c r="G36" s="6"/>
      <c r="I36" s="57"/>
    </row>
    <row r="37" spans="1:9" ht="15.75">
      <c r="A37" s="1"/>
      <c r="B37" s="25">
        <v>34</v>
      </c>
      <c r="C37" s="148" t="s">
        <v>49</v>
      </c>
      <c r="D37" s="151" t="s">
        <v>66</v>
      </c>
      <c r="E37" s="152">
        <v>30735</v>
      </c>
      <c r="F37" s="103"/>
      <c r="G37" s="6"/>
      <c r="I37" s="57"/>
    </row>
    <row r="38" spans="1:9" ht="15.75">
      <c r="A38" s="1"/>
      <c r="B38" s="25">
        <v>35</v>
      </c>
      <c r="C38" s="148" t="s">
        <v>12</v>
      </c>
      <c r="D38" s="151" t="s">
        <v>67</v>
      </c>
      <c r="E38" s="152">
        <v>34571</v>
      </c>
      <c r="F38" s="57"/>
      <c r="G38" s="6"/>
      <c r="I38" s="57"/>
    </row>
    <row r="39" spans="1:9" ht="15.75">
      <c r="A39" s="1"/>
      <c r="B39" s="25">
        <v>36</v>
      </c>
      <c r="C39" s="145" t="s">
        <v>12</v>
      </c>
      <c r="D39" s="146" t="s">
        <v>67</v>
      </c>
      <c r="E39" s="152">
        <v>36058</v>
      </c>
      <c r="F39" s="103"/>
      <c r="G39" s="6"/>
      <c r="I39" s="57"/>
    </row>
    <row r="40" spans="1:9" ht="15.75">
      <c r="A40" s="1"/>
      <c r="B40" s="25">
        <v>37</v>
      </c>
      <c r="C40" s="163" t="s">
        <v>68</v>
      </c>
      <c r="D40" s="157" t="s">
        <v>16</v>
      </c>
      <c r="E40" s="158">
        <v>37252</v>
      </c>
      <c r="F40" s="57"/>
      <c r="G40" s="6"/>
      <c r="I40" s="57"/>
    </row>
    <row r="41" spans="1:9" ht="15.75">
      <c r="A41" s="1"/>
      <c r="B41" s="25">
        <v>38</v>
      </c>
      <c r="C41" s="161" t="s">
        <v>101</v>
      </c>
      <c r="D41" s="159" t="s">
        <v>16</v>
      </c>
      <c r="E41" s="150">
        <v>37160</v>
      </c>
      <c r="F41" s="103"/>
      <c r="G41" s="6"/>
      <c r="I41" s="57"/>
    </row>
    <row r="42" spans="1:9" ht="15.75">
      <c r="A42" s="1"/>
      <c r="B42" s="25">
        <v>39</v>
      </c>
      <c r="C42" s="148" t="s">
        <v>12</v>
      </c>
      <c r="D42" s="155" t="s">
        <v>16</v>
      </c>
      <c r="E42" s="158">
        <v>37485</v>
      </c>
      <c r="F42" s="103"/>
      <c r="G42" s="6"/>
      <c r="I42" s="57"/>
    </row>
    <row r="43" spans="1:9" ht="15.75">
      <c r="A43" s="1"/>
      <c r="B43" s="25">
        <v>40</v>
      </c>
      <c r="C43" s="148" t="s">
        <v>12</v>
      </c>
      <c r="D43" s="157" t="s">
        <v>16</v>
      </c>
      <c r="E43" s="158">
        <v>37025</v>
      </c>
      <c r="F43" s="57"/>
      <c r="G43" s="6"/>
      <c r="I43" s="57"/>
    </row>
    <row r="44" spans="1:9" ht="15.75">
      <c r="A44" s="1"/>
      <c r="B44" s="25">
        <v>41</v>
      </c>
      <c r="C44" s="161" t="s">
        <v>28</v>
      </c>
      <c r="D44" s="149" t="s">
        <v>103</v>
      </c>
      <c r="E44" s="150">
        <v>31299</v>
      </c>
      <c r="F44" s="103"/>
      <c r="G44" s="6"/>
      <c r="I44" s="57"/>
    </row>
    <row r="45" spans="1:9" ht="15.75">
      <c r="A45" s="1"/>
      <c r="B45" s="25">
        <v>42</v>
      </c>
      <c r="C45" s="154" t="s">
        <v>121</v>
      </c>
      <c r="D45" s="155" t="s">
        <v>120</v>
      </c>
      <c r="E45" s="152">
        <v>37298</v>
      </c>
      <c r="F45" s="103"/>
      <c r="G45" s="6"/>
      <c r="I45" s="57"/>
    </row>
    <row r="46" spans="1:9" ht="15.75">
      <c r="A46" s="1"/>
      <c r="B46" s="25">
        <v>43</v>
      </c>
      <c r="C46" s="154" t="s">
        <v>119</v>
      </c>
      <c r="D46" s="155" t="s">
        <v>120</v>
      </c>
      <c r="E46" s="152">
        <v>36782</v>
      </c>
      <c r="F46" s="57"/>
      <c r="G46" s="6"/>
      <c r="I46" s="57"/>
    </row>
    <row r="47" spans="1:9" ht="15.75">
      <c r="A47" s="1"/>
      <c r="B47" s="25">
        <v>44</v>
      </c>
      <c r="C47" s="153" t="s">
        <v>28</v>
      </c>
      <c r="D47" s="149" t="s">
        <v>102</v>
      </c>
      <c r="E47" s="150">
        <v>37264</v>
      </c>
      <c r="F47" s="103"/>
      <c r="G47" s="6"/>
      <c r="I47" s="57"/>
    </row>
    <row r="48" spans="1:9" ht="15.75">
      <c r="A48" s="1"/>
      <c r="B48" s="25">
        <v>45</v>
      </c>
      <c r="C48" s="154" t="s">
        <v>122</v>
      </c>
      <c r="D48" s="155" t="s">
        <v>123</v>
      </c>
      <c r="E48" s="152">
        <v>34146</v>
      </c>
      <c r="F48" s="79"/>
      <c r="G48" s="6"/>
      <c r="I48" s="57"/>
    </row>
    <row r="49" spans="1:9" ht="15.75">
      <c r="A49" s="1"/>
      <c r="B49" s="25">
        <v>46</v>
      </c>
      <c r="C49" s="153" t="s">
        <v>12</v>
      </c>
      <c r="D49" s="149" t="s">
        <v>69</v>
      </c>
      <c r="E49" s="150">
        <v>34058</v>
      </c>
      <c r="F49" s="103"/>
      <c r="G49" s="6"/>
      <c r="I49" s="57"/>
    </row>
    <row r="50" spans="1:9" ht="15.75">
      <c r="A50" s="10"/>
      <c r="B50" s="25">
        <v>47</v>
      </c>
      <c r="C50" s="153" t="s">
        <v>12</v>
      </c>
      <c r="D50" s="149" t="s">
        <v>69</v>
      </c>
      <c r="E50" s="150">
        <v>35744</v>
      </c>
      <c r="F50" s="57"/>
      <c r="G50" s="6"/>
      <c r="I50" s="57"/>
    </row>
    <row r="51" spans="1:9" ht="15.75">
      <c r="A51" s="1"/>
      <c r="B51" s="25">
        <v>48</v>
      </c>
      <c r="C51" s="153" t="s">
        <v>104</v>
      </c>
      <c r="D51" s="149" t="s">
        <v>105</v>
      </c>
      <c r="E51" s="150">
        <v>37553</v>
      </c>
      <c r="F51" s="103"/>
      <c r="G51" s="6"/>
      <c r="I51" s="57"/>
    </row>
    <row r="52" spans="1:9" ht="15.75">
      <c r="A52" s="1"/>
      <c r="B52" s="25">
        <v>49</v>
      </c>
      <c r="C52" s="153" t="s">
        <v>70</v>
      </c>
      <c r="D52" s="149" t="s">
        <v>15</v>
      </c>
      <c r="E52" s="150">
        <v>36077</v>
      </c>
      <c r="F52" s="103"/>
      <c r="G52" s="6"/>
      <c r="I52" s="57"/>
    </row>
    <row r="53" spans="1:9" ht="15.75">
      <c r="A53" s="1"/>
      <c r="B53" s="25">
        <v>50</v>
      </c>
      <c r="C53" s="153" t="s">
        <v>71</v>
      </c>
      <c r="D53" s="149" t="s">
        <v>15</v>
      </c>
      <c r="E53" s="150">
        <v>35549</v>
      </c>
      <c r="F53" s="57"/>
      <c r="G53" s="6"/>
      <c r="I53" s="57"/>
    </row>
    <row r="54" spans="1:9" ht="15.75">
      <c r="A54" s="1"/>
      <c r="B54" s="25">
        <v>51</v>
      </c>
      <c r="C54" s="153" t="s">
        <v>12</v>
      </c>
      <c r="D54" s="149" t="s">
        <v>106</v>
      </c>
      <c r="E54" s="150">
        <v>35669</v>
      </c>
      <c r="F54" s="103"/>
      <c r="G54" s="6"/>
      <c r="I54" s="57"/>
    </row>
    <row r="55" spans="1:9" ht="15.75">
      <c r="A55" s="1"/>
      <c r="B55" s="25">
        <v>52</v>
      </c>
      <c r="C55" s="162" t="s">
        <v>72</v>
      </c>
      <c r="D55" s="155" t="s">
        <v>73</v>
      </c>
      <c r="E55" s="150">
        <v>37424</v>
      </c>
      <c r="F55" s="103"/>
      <c r="G55" s="6"/>
      <c r="I55" s="57"/>
    </row>
    <row r="56" spans="1:9" ht="15.75">
      <c r="A56" s="1"/>
      <c r="B56" s="25">
        <v>53</v>
      </c>
      <c r="C56" s="153" t="s">
        <v>49</v>
      </c>
      <c r="D56" s="149" t="s">
        <v>74</v>
      </c>
      <c r="E56" s="150">
        <v>33900</v>
      </c>
      <c r="F56" s="57"/>
      <c r="G56" s="6"/>
      <c r="I56" s="57"/>
    </row>
    <row r="57" spans="1:9" ht="15.75">
      <c r="A57" s="1"/>
      <c r="B57" s="25">
        <v>54</v>
      </c>
      <c r="C57" s="153" t="s">
        <v>49</v>
      </c>
      <c r="D57" s="149" t="s">
        <v>74</v>
      </c>
      <c r="E57" s="150">
        <v>36741</v>
      </c>
      <c r="F57" s="103"/>
      <c r="G57" s="6"/>
      <c r="I57" s="57"/>
    </row>
    <row r="58" spans="1:9" ht="15.75">
      <c r="A58" s="1"/>
      <c r="B58" s="25">
        <v>55</v>
      </c>
      <c r="C58" s="153" t="s">
        <v>75</v>
      </c>
      <c r="D58" s="149" t="s">
        <v>76</v>
      </c>
      <c r="E58" s="150">
        <v>36828</v>
      </c>
      <c r="F58" s="57"/>
      <c r="G58" s="6"/>
      <c r="I58" s="57"/>
    </row>
    <row r="59" spans="1:9" ht="15.75">
      <c r="A59" s="1"/>
      <c r="B59" s="25">
        <v>56</v>
      </c>
      <c r="C59" s="145" t="s">
        <v>107</v>
      </c>
      <c r="D59" s="146" t="s">
        <v>108</v>
      </c>
      <c r="E59" s="160">
        <v>36820</v>
      </c>
      <c r="F59" s="79"/>
      <c r="G59" s="6"/>
      <c r="I59" s="57"/>
    </row>
    <row r="60" spans="1:9" ht="15.75">
      <c r="A60" s="1"/>
      <c r="B60" s="25">
        <v>57</v>
      </c>
      <c r="C60" s="145" t="s">
        <v>107</v>
      </c>
      <c r="D60" s="146" t="s">
        <v>108</v>
      </c>
      <c r="E60" s="156">
        <v>36502</v>
      </c>
      <c r="F60" s="103"/>
      <c r="G60" s="6"/>
      <c r="I60" s="57"/>
    </row>
    <row r="61" spans="1:9" ht="15.75">
      <c r="A61" s="1"/>
      <c r="B61" s="25">
        <v>58</v>
      </c>
      <c r="C61" s="145" t="s">
        <v>77</v>
      </c>
      <c r="D61" s="146" t="s">
        <v>17</v>
      </c>
      <c r="E61" s="156">
        <v>34858</v>
      </c>
      <c r="F61" s="103"/>
      <c r="G61" s="6"/>
      <c r="I61" s="57"/>
    </row>
    <row r="62" spans="1:9" ht="15.75">
      <c r="A62" s="1"/>
      <c r="B62" s="25">
        <v>59</v>
      </c>
      <c r="C62" s="161" t="s">
        <v>12</v>
      </c>
      <c r="D62" s="159" t="s">
        <v>17</v>
      </c>
      <c r="E62" s="160">
        <v>37469</v>
      </c>
      <c r="F62" s="57"/>
      <c r="G62" s="6"/>
      <c r="I62" s="57"/>
    </row>
    <row r="63" spans="1:9" ht="15.75">
      <c r="A63" s="1"/>
      <c r="B63" s="25">
        <v>60</v>
      </c>
      <c r="C63" s="161" t="s">
        <v>109</v>
      </c>
      <c r="D63" s="159" t="s">
        <v>17</v>
      </c>
      <c r="E63" s="160">
        <v>35540</v>
      </c>
      <c r="F63" s="103"/>
      <c r="G63" s="6"/>
      <c r="I63" s="57"/>
    </row>
    <row r="64" spans="1:9" ht="15.75">
      <c r="A64" s="1"/>
      <c r="B64" s="25">
        <v>61</v>
      </c>
      <c r="C64" s="153" t="s">
        <v>78</v>
      </c>
      <c r="D64" s="159" t="s">
        <v>29</v>
      </c>
      <c r="E64" s="160">
        <v>37267</v>
      </c>
      <c r="F64" s="103"/>
      <c r="G64" s="6"/>
      <c r="I64" s="57"/>
    </row>
    <row r="65" spans="1:9" ht="15.75">
      <c r="A65" s="1"/>
      <c r="B65" s="25">
        <v>62</v>
      </c>
      <c r="C65" s="161" t="s">
        <v>110</v>
      </c>
      <c r="D65" s="159" t="s">
        <v>111</v>
      </c>
      <c r="E65" s="160">
        <v>35428</v>
      </c>
      <c r="F65" s="57"/>
      <c r="G65" s="6"/>
      <c r="I65" s="57"/>
    </row>
    <row r="66" spans="1:9" ht="15.75">
      <c r="A66" s="1"/>
      <c r="B66" s="25">
        <v>63</v>
      </c>
      <c r="C66" s="165" t="s">
        <v>79</v>
      </c>
      <c r="D66" s="157" t="s">
        <v>80</v>
      </c>
      <c r="E66" s="160">
        <v>35727</v>
      </c>
      <c r="F66" s="57"/>
      <c r="G66" s="6"/>
      <c r="I66" s="57"/>
    </row>
    <row r="67" spans="1:9" ht="15.75">
      <c r="A67" s="10"/>
      <c r="B67" s="25">
        <v>64</v>
      </c>
      <c r="C67" s="154" t="s">
        <v>81</v>
      </c>
      <c r="D67" s="155" t="s">
        <v>32</v>
      </c>
      <c r="E67" s="152">
        <v>37473</v>
      </c>
      <c r="F67" s="103"/>
      <c r="G67" s="6"/>
      <c r="I67" s="57"/>
    </row>
    <row r="68" spans="1:9" ht="15.75">
      <c r="A68" s="1"/>
      <c r="B68" s="25">
        <v>65</v>
      </c>
      <c r="C68" s="153" t="s">
        <v>81</v>
      </c>
      <c r="D68" s="149" t="s">
        <v>82</v>
      </c>
      <c r="E68" s="150">
        <v>36492</v>
      </c>
      <c r="F68" s="103"/>
      <c r="G68" s="6"/>
      <c r="I68" s="57"/>
    </row>
    <row r="69" spans="1:9" ht="15.75">
      <c r="A69" s="10"/>
      <c r="B69" s="25">
        <v>66</v>
      </c>
      <c r="C69" s="153" t="s">
        <v>12</v>
      </c>
      <c r="D69" s="149" t="s">
        <v>82</v>
      </c>
      <c r="E69" s="150">
        <v>37316</v>
      </c>
      <c r="F69" s="57"/>
      <c r="G69" s="6"/>
      <c r="I69" s="57"/>
    </row>
    <row r="70" spans="1:9" ht="15.75">
      <c r="A70" s="1"/>
      <c r="B70" s="25">
        <v>67</v>
      </c>
      <c r="C70" s="165" t="s">
        <v>12</v>
      </c>
      <c r="D70" s="157" t="s">
        <v>82</v>
      </c>
      <c r="E70" s="150">
        <v>35464</v>
      </c>
      <c r="F70" s="103"/>
      <c r="G70" s="6"/>
      <c r="I70" s="57"/>
    </row>
    <row r="71" spans="1:9" ht="15.75">
      <c r="A71" s="1"/>
      <c r="B71" s="25">
        <v>68</v>
      </c>
      <c r="C71" s="148" t="s">
        <v>43</v>
      </c>
      <c r="D71" s="149" t="s">
        <v>82</v>
      </c>
      <c r="E71" s="150">
        <v>35769</v>
      </c>
      <c r="F71" s="79"/>
      <c r="G71" s="6"/>
      <c r="I71" s="57"/>
    </row>
    <row r="72" spans="1:9" ht="15.75">
      <c r="A72" s="1"/>
      <c r="B72" s="25">
        <v>69</v>
      </c>
      <c r="C72" s="153" t="s">
        <v>83</v>
      </c>
      <c r="D72" s="149" t="s">
        <v>82</v>
      </c>
      <c r="E72" s="150">
        <v>36133</v>
      </c>
      <c r="F72" s="57"/>
      <c r="G72" s="6"/>
      <c r="I72" s="57"/>
    </row>
    <row r="73" spans="1:9" ht="15.75">
      <c r="A73" s="1"/>
      <c r="B73" s="25">
        <v>70</v>
      </c>
      <c r="C73" s="164" t="s">
        <v>112</v>
      </c>
      <c r="D73" s="166" t="s">
        <v>82</v>
      </c>
      <c r="E73" s="158">
        <v>36490</v>
      </c>
      <c r="F73" s="103"/>
      <c r="G73" s="6"/>
      <c r="I73" s="57"/>
    </row>
    <row r="74" spans="1:9" ht="15.75">
      <c r="A74" s="1"/>
      <c r="B74" s="25">
        <v>71</v>
      </c>
      <c r="C74" s="161" t="s">
        <v>84</v>
      </c>
      <c r="D74" s="159" t="s">
        <v>82</v>
      </c>
      <c r="E74" s="150">
        <v>37317</v>
      </c>
      <c r="F74" s="103"/>
      <c r="G74" s="6"/>
      <c r="I74" s="57"/>
    </row>
    <row r="75" spans="1:9" ht="15.75">
      <c r="A75" s="1"/>
      <c r="B75" s="25">
        <v>72</v>
      </c>
      <c r="C75" s="148" t="s">
        <v>28</v>
      </c>
      <c r="D75" s="151" t="s">
        <v>124</v>
      </c>
      <c r="E75" s="152">
        <v>34995</v>
      </c>
      <c r="F75" s="57"/>
      <c r="G75" s="6"/>
      <c r="I75" s="57"/>
    </row>
    <row r="76" spans="1:9" ht="15.75">
      <c r="A76" s="1"/>
      <c r="B76" s="25">
        <v>73</v>
      </c>
      <c r="C76" s="161" t="s">
        <v>85</v>
      </c>
      <c r="D76" s="149" t="s">
        <v>86</v>
      </c>
      <c r="E76" s="150">
        <v>34967</v>
      </c>
      <c r="F76" s="57"/>
      <c r="G76" s="6"/>
      <c r="I76" s="57"/>
    </row>
    <row r="77" spans="1:9" ht="15.75">
      <c r="A77" s="1"/>
      <c r="B77" s="25">
        <v>74</v>
      </c>
      <c r="C77" s="163" t="s">
        <v>87</v>
      </c>
      <c r="D77" s="157" t="s">
        <v>27</v>
      </c>
      <c r="E77" s="150">
        <v>37363</v>
      </c>
      <c r="F77" s="103"/>
      <c r="G77" s="6"/>
      <c r="I77" s="57"/>
    </row>
    <row r="78" spans="1:9" ht="15.75">
      <c r="A78" s="1"/>
      <c r="B78" s="25">
        <v>75</v>
      </c>
      <c r="C78" s="161" t="s">
        <v>113</v>
      </c>
      <c r="D78" s="159" t="s">
        <v>114</v>
      </c>
      <c r="E78" s="150">
        <v>37569</v>
      </c>
      <c r="F78" s="57"/>
      <c r="G78" s="6"/>
      <c r="I78" s="57"/>
    </row>
    <row r="79" spans="1:9" ht="15.75">
      <c r="A79" s="1">
        <v>1</v>
      </c>
      <c r="B79" s="25">
        <v>76</v>
      </c>
      <c r="C79" s="154" t="s">
        <v>13</v>
      </c>
      <c r="D79" s="155" t="s">
        <v>88</v>
      </c>
      <c r="E79" s="150">
        <v>34750</v>
      </c>
      <c r="F79" s="57"/>
      <c r="G79" s="6"/>
      <c r="I79" s="57"/>
    </row>
    <row r="80" spans="1:9" ht="15.75">
      <c r="A80" s="1"/>
      <c r="B80" s="25"/>
      <c r="C80" s="74"/>
      <c r="D80" s="75"/>
      <c r="E80" s="76"/>
      <c r="F80" s="79"/>
      <c r="G80" s="6"/>
      <c r="I80" s="57"/>
    </row>
    <row r="81" spans="1:9" ht="15.75">
      <c r="A81" s="1"/>
      <c r="B81" s="25"/>
      <c r="C81" s="74"/>
      <c r="D81" s="89"/>
      <c r="E81" s="76"/>
      <c r="F81" s="57"/>
      <c r="G81" s="6"/>
      <c r="I81" s="57"/>
    </row>
    <row r="82" spans="1:9" ht="15.75">
      <c r="A82" s="1"/>
      <c r="B82" s="25"/>
      <c r="C82" s="74"/>
      <c r="D82" s="75"/>
      <c r="E82" s="76"/>
      <c r="F82" s="79"/>
      <c r="G82" s="6"/>
      <c r="I82" s="57"/>
    </row>
    <row r="83" spans="1:9" ht="15.75">
      <c r="A83" s="1"/>
      <c r="B83" s="25"/>
      <c r="C83" s="74"/>
      <c r="D83" s="89"/>
      <c r="E83" s="76"/>
      <c r="F83" s="57"/>
      <c r="G83" s="6"/>
      <c r="I83" s="57"/>
    </row>
    <row r="84" spans="1:9" ht="15.75">
      <c r="A84" s="1"/>
      <c r="B84" s="25"/>
      <c r="C84" s="74"/>
      <c r="D84" s="75"/>
      <c r="E84" s="102"/>
      <c r="F84" s="79"/>
      <c r="G84" s="6"/>
      <c r="I84" s="57"/>
    </row>
    <row r="85" spans="1:9" ht="15.75">
      <c r="A85" s="1"/>
      <c r="B85" s="25"/>
      <c r="C85" s="69"/>
      <c r="D85" s="77"/>
      <c r="E85" s="56"/>
      <c r="F85" s="57"/>
      <c r="G85" s="6"/>
      <c r="I85" s="57"/>
    </row>
    <row r="86" spans="1:9" ht="15.75">
      <c r="A86" s="1"/>
      <c r="B86" s="25"/>
      <c r="C86" s="70"/>
      <c r="D86" s="71"/>
      <c r="E86" s="72"/>
      <c r="F86" s="79"/>
      <c r="G86" s="6"/>
      <c r="I86" s="57"/>
    </row>
    <row r="87" spans="1:9" ht="15.75">
      <c r="A87" s="1"/>
      <c r="B87" s="25"/>
      <c r="C87" s="70"/>
      <c r="D87" s="97"/>
      <c r="E87" s="72"/>
      <c r="F87" s="57"/>
      <c r="G87" s="6"/>
      <c r="I87" s="57"/>
    </row>
    <row r="88" spans="1:9" ht="15.75">
      <c r="A88" s="1"/>
      <c r="B88" s="25"/>
      <c r="C88" s="70"/>
      <c r="D88" s="71"/>
      <c r="E88" s="72"/>
      <c r="F88" s="79"/>
      <c r="G88" s="6"/>
      <c r="I88" s="57"/>
    </row>
    <row r="89" spans="1:9" ht="15.75">
      <c r="A89" s="1"/>
      <c r="B89" s="25"/>
      <c r="C89" s="70"/>
      <c r="D89" s="97"/>
      <c r="E89" s="72"/>
      <c r="F89" s="57"/>
      <c r="G89" s="6"/>
      <c r="I89" s="57"/>
    </row>
    <row r="90" spans="1:9" ht="15.75">
      <c r="A90" s="1"/>
      <c r="B90" s="25"/>
      <c r="C90" s="98"/>
      <c r="D90" s="125"/>
      <c r="E90" s="99"/>
      <c r="F90" s="79"/>
      <c r="G90" s="6"/>
      <c r="I90" s="57"/>
    </row>
    <row r="91" spans="1:9" ht="15.75">
      <c r="A91" s="1"/>
      <c r="B91" s="25"/>
      <c r="C91" s="69"/>
      <c r="D91" s="77"/>
      <c r="E91" s="78"/>
      <c r="F91" s="57"/>
      <c r="G91" s="6"/>
      <c r="I91" s="57"/>
    </row>
    <row r="92" spans="1:9" ht="15.75">
      <c r="A92" s="1"/>
      <c r="B92" s="25"/>
      <c r="C92" s="69"/>
      <c r="D92" s="66"/>
      <c r="E92" s="78"/>
      <c r="F92" s="79"/>
      <c r="G92" s="6"/>
      <c r="I92" s="57"/>
    </row>
    <row r="93" spans="1:9" ht="15.75">
      <c r="A93" s="1"/>
      <c r="B93" s="25"/>
      <c r="C93" s="69"/>
      <c r="D93" s="77"/>
      <c r="E93" s="56"/>
      <c r="F93" s="57"/>
      <c r="G93" s="6"/>
      <c r="I93" s="57"/>
    </row>
    <row r="94" spans="1:9" ht="15.75">
      <c r="A94" s="1"/>
      <c r="B94" s="25"/>
      <c r="C94" s="136"/>
      <c r="D94" s="135"/>
      <c r="E94" s="128"/>
      <c r="F94" s="79"/>
      <c r="G94" s="6"/>
      <c r="I94" s="57"/>
    </row>
    <row r="95" spans="1:9" ht="15.75">
      <c r="A95" s="1">
        <v>19</v>
      </c>
      <c r="B95" s="25"/>
      <c r="C95" s="69"/>
      <c r="D95" s="77"/>
      <c r="E95" s="56"/>
      <c r="F95" s="57"/>
      <c r="G95" s="6"/>
      <c r="I95" s="57"/>
    </row>
    <row r="96" spans="1:9" ht="15.75">
      <c r="A96" s="1"/>
      <c r="B96" s="25"/>
      <c r="C96" s="70"/>
      <c r="D96" s="71"/>
      <c r="E96" s="72"/>
      <c r="F96" s="79"/>
      <c r="G96" s="6"/>
      <c r="I96" s="57"/>
    </row>
    <row r="97" spans="1:9" ht="15.75">
      <c r="A97" s="1"/>
      <c r="B97" s="25"/>
      <c r="C97" s="70"/>
      <c r="D97" s="97"/>
      <c r="E97" s="72"/>
      <c r="F97" s="57"/>
      <c r="G97" s="6"/>
      <c r="I97" s="57"/>
    </row>
    <row r="98" spans="1:9" ht="15.75">
      <c r="A98" s="1"/>
      <c r="B98" s="25"/>
      <c r="C98" s="70"/>
      <c r="D98" s="71"/>
      <c r="E98" s="72"/>
      <c r="F98" s="79"/>
      <c r="G98" s="6"/>
      <c r="I98" s="57"/>
    </row>
    <row r="99" spans="1:9" ht="15.75">
      <c r="A99" s="9"/>
      <c r="B99" s="25"/>
      <c r="C99" s="74"/>
      <c r="D99" s="89"/>
      <c r="E99" s="76"/>
      <c r="F99" s="57"/>
      <c r="G99" s="6"/>
      <c r="I99" s="57"/>
    </row>
    <row r="100" spans="1:9" ht="15.75">
      <c r="A100" s="9"/>
      <c r="B100" s="25"/>
      <c r="C100" s="69"/>
      <c r="D100" s="66"/>
      <c r="E100" s="56"/>
      <c r="F100" s="79"/>
      <c r="G100" s="6"/>
      <c r="I100" s="57"/>
    </row>
    <row r="101" spans="1:9" ht="15.75">
      <c r="A101" s="1"/>
      <c r="B101" s="25"/>
      <c r="C101" s="74"/>
      <c r="D101" s="89"/>
      <c r="E101" s="76"/>
      <c r="F101" s="57"/>
      <c r="G101" s="6"/>
      <c r="I101" s="57"/>
    </row>
    <row r="102" spans="1:9" ht="15.75">
      <c r="A102" s="1"/>
      <c r="B102" s="25"/>
      <c r="C102" s="85"/>
      <c r="D102" s="124"/>
      <c r="E102" s="105"/>
      <c r="F102" s="79"/>
      <c r="G102" s="6"/>
      <c r="I102" s="57"/>
    </row>
    <row r="103" spans="1:9" ht="15.75">
      <c r="A103" s="1"/>
      <c r="B103" s="25"/>
      <c r="C103" s="74"/>
      <c r="D103" s="89"/>
      <c r="E103" s="76"/>
      <c r="F103" s="57"/>
      <c r="G103" s="6"/>
      <c r="I103" s="57"/>
    </row>
    <row r="104" spans="1:9" ht="15.75">
      <c r="A104" s="1"/>
      <c r="B104" s="25"/>
      <c r="C104" s="85"/>
      <c r="D104" s="124"/>
      <c r="E104" s="105"/>
      <c r="F104" s="79"/>
      <c r="G104" s="6"/>
      <c r="I104" s="57"/>
    </row>
    <row r="105" spans="1:9" ht="15.75">
      <c r="A105" s="1"/>
      <c r="B105" s="25"/>
      <c r="C105" s="74"/>
      <c r="D105" s="134"/>
      <c r="E105" s="105"/>
      <c r="F105" s="57"/>
      <c r="G105" s="6"/>
      <c r="I105" s="57"/>
    </row>
    <row r="106" spans="1:9" ht="15.75">
      <c r="A106" s="1"/>
      <c r="B106" s="25"/>
      <c r="C106" s="69"/>
      <c r="D106" s="66"/>
      <c r="E106" s="56"/>
      <c r="F106" s="79"/>
      <c r="G106" s="6"/>
      <c r="I106" s="57"/>
    </row>
    <row r="107" spans="1:9" ht="15.75">
      <c r="A107" s="1"/>
      <c r="B107" s="25"/>
      <c r="C107" s="74"/>
      <c r="D107" s="89"/>
      <c r="E107" s="76"/>
      <c r="F107" s="57"/>
      <c r="G107" s="6"/>
      <c r="I107" s="57"/>
    </row>
    <row r="108" spans="1:9" ht="15.75">
      <c r="A108" s="1"/>
      <c r="B108" s="25"/>
      <c r="C108" s="69"/>
      <c r="D108" s="66"/>
      <c r="E108" s="56"/>
      <c r="F108" s="79"/>
      <c r="G108" s="6"/>
      <c r="I108" s="57"/>
    </row>
    <row r="109" spans="1:9" ht="15.75">
      <c r="A109" s="1"/>
      <c r="B109" s="25"/>
      <c r="C109" s="100"/>
      <c r="D109" s="101"/>
      <c r="E109" s="137"/>
      <c r="F109" s="57"/>
      <c r="G109" s="6"/>
      <c r="I109" s="57"/>
    </row>
    <row r="110" spans="1:9" ht="15.75">
      <c r="A110" s="1"/>
      <c r="B110" s="25"/>
      <c r="C110" s="73"/>
      <c r="D110" s="75"/>
      <c r="E110" s="76"/>
      <c r="F110" s="79"/>
      <c r="G110" s="6"/>
      <c r="I110" s="57"/>
    </row>
    <row r="111" spans="1:9" ht="15.75">
      <c r="A111" s="1"/>
      <c r="B111" s="25"/>
      <c r="C111" s="85"/>
      <c r="D111" s="134"/>
      <c r="E111" s="105"/>
      <c r="F111" s="57"/>
      <c r="G111" s="6"/>
      <c r="I111" s="57"/>
    </row>
    <row r="112" spans="1:9" ht="15.75">
      <c r="A112" s="1"/>
      <c r="B112" s="25"/>
      <c r="C112" s="74"/>
      <c r="D112" s="89"/>
      <c r="E112" s="76"/>
      <c r="F112" s="79"/>
      <c r="G112" s="6"/>
      <c r="I112" s="57"/>
    </row>
    <row r="113" spans="1:9" ht="15.75">
      <c r="A113" s="1"/>
      <c r="B113" s="25"/>
      <c r="C113" s="85"/>
      <c r="D113" s="126"/>
      <c r="E113" s="127"/>
      <c r="F113" s="57"/>
      <c r="G113" s="6"/>
      <c r="I113" s="57"/>
    </row>
    <row r="114" spans="1:9" ht="15.75">
      <c r="A114" s="1"/>
      <c r="B114" s="25"/>
      <c r="C114" s="74"/>
      <c r="D114" s="75"/>
      <c r="E114" s="76"/>
      <c r="F114" s="79"/>
      <c r="G114" s="6"/>
      <c r="I114" s="57"/>
    </row>
    <row r="115" spans="1:9" ht="15.75">
      <c r="A115" s="1"/>
      <c r="B115" s="25"/>
      <c r="C115" s="74"/>
      <c r="D115" s="89"/>
      <c r="E115" s="76"/>
      <c r="F115" s="57"/>
      <c r="G115" s="6"/>
      <c r="I115" s="57"/>
    </row>
    <row r="116" spans="1:9" ht="15.75">
      <c r="A116" s="1"/>
      <c r="B116" s="25"/>
      <c r="C116" s="74"/>
      <c r="D116" s="75"/>
      <c r="E116" s="76"/>
      <c r="F116" s="79"/>
      <c r="G116" s="6"/>
      <c r="I116" s="57"/>
    </row>
    <row r="117" spans="1:9" ht="15.75">
      <c r="A117" s="1"/>
      <c r="B117" s="25"/>
      <c r="C117" s="73"/>
      <c r="D117" s="89"/>
      <c r="E117" s="76"/>
      <c r="F117" s="57"/>
      <c r="G117" s="6"/>
      <c r="I117" s="57"/>
    </row>
    <row r="118" spans="1:9" ht="15.75">
      <c r="A118" s="1"/>
      <c r="B118" s="25"/>
      <c r="C118" s="74"/>
      <c r="D118" s="75"/>
      <c r="E118" s="76"/>
      <c r="F118" s="79"/>
      <c r="G118" s="6"/>
      <c r="I118" s="57"/>
    </row>
    <row r="119" spans="1:9" ht="15.75">
      <c r="A119" s="1"/>
      <c r="B119" s="25"/>
      <c r="C119" s="74"/>
      <c r="D119" s="89"/>
      <c r="E119" s="76"/>
      <c r="F119" s="57"/>
      <c r="G119" s="6"/>
      <c r="I119" s="57"/>
    </row>
    <row r="120" spans="1:9" ht="15.75">
      <c r="A120" s="1"/>
      <c r="B120" s="25"/>
      <c r="C120" s="74"/>
      <c r="D120" s="75"/>
      <c r="E120" s="76"/>
      <c r="F120" s="79"/>
      <c r="G120" s="6"/>
      <c r="I120" s="57"/>
    </row>
    <row r="121" spans="1:9" ht="15.75">
      <c r="A121" s="1"/>
      <c r="B121" s="25"/>
      <c r="C121" s="74"/>
      <c r="D121" s="89"/>
      <c r="E121" s="76"/>
      <c r="F121" s="57"/>
      <c r="G121" s="6"/>
      <c r="I121" s="57"/>
    </row>
    <row r="122" spans="1:9" ht="15.75">
      <c r="A122" s="1"/>
      <c r="B122" s="25"/>
      <c r="C122" s="70"/>
      <c r="D122" s="71"/>
      <c r="E122" s="72"/>
      <c r="F122" s="79"/>
      <c r="G122" s="6"/>
      <c r="I122" s="57"/>
    </row>
    <row r="123" spans="1:9" ht="15.75">
      <c r="A123" s="1"/>
      <c r="B123" s="25"/>
      <c r="C123" s="74"/>
      <c r="D123" s="89"/>
      <c r="E123" s="76"/>
      <c r="F123" s="57"/>
      <c r="G123" s="6"/>
      <c r="I123" s="57"/>
    </row>
    <row r="124" spans="1:9" ht="15.75">
      <c r="A124" s="1"/>
      <c r="B124" s="25"/>
      <c r="C124" s="85"/>
      <c r="D124" s="89"/>
      <c r="E124" s="105"/>
      <c r="F124" s="57"/>
      <c r="G124" s="6"/>
      <c r="I124" s="57"/>
    </row>
    <row r="125" spans="1:9" ht="15.75">
      <c r="A125" s="1"/>
      <c r="B125" s="25"/>
      <c r="C125" s="74"/>
      <c r="D125" s="89"/>
      <c r="E125" s="76"/>
      <c r="F125" s="57"/>
      <c r="G125" s="6"/>
      <c r="I125" s="57"/>
    </row>
    <row r="126" spans="1:9" ht="15.75">
      <c r="A126" s="1"/>
      <c r="B126" s="25"/>
      <c r="C126" s="85"/>
      <c r="D126" s="134"/>
      <c r="E126" s="105"/>
      <c r="F126" s="57"/>
      <c r="G126" s="6"/>
      <c r="I126" s="57"/>
    </row>
    <row r="127" spans="1:9" ht="15.75">
      <c r="A127" s="1">
        <v>21</v>
      </c>
      <c r="B127" s="25"/>
      <c r="C127" s="74"/>
      <c r="D127" s="89"/>
      <c r="E127" s="76"/>
      <c r="F127" s="57"/>
      <c r="G127" s="6"/>
      <c r="I127" s="57"/>
    </row>
    <row r="128" spans="1:7" ht="15.75">
      <c r="A128" s="9"/>
      <c r="B128" s="25"/>
      <c r="C128" s="74"/>
      <c r="D128" s="75"/>
      <c r="E128" s="76"/>
      <c r="F128" s="93"/>
      <c r="G128" s="6"/>
    </row>
    <row r="129" spans="1:7" ht="15.75">
      <c r="A129" s="9"/>
      <c r="B129" s="25"/>
      <c r="C129" s="82"/>
      <c r="D129" s="88"/>
      <c r="E129" s="91"/>
      <c r="F129" s="93"/>
      <c r="G129" s="6"/>
    </row>
    <row r="130" spans="1:7" ht="15.75">
      <c r="A130" s="1"/>
      <c r="B130" s="25"/>
      <c r="C130" s="74"/>
      <c r="D130" s="75"/>
      <c r="E130" s="76"/>
      <c r="F130" s="93"/>
      <c r="G130" s="6"/>
    </row>
    <row r="131" spans="1:7" ht="15.75">
      <c r="A131" s="1"/>
      <c r="B131" s="25"/>
      <c r="C131" s="84"/>
      <c r="D131" s="86"/>
      <c r="E131" s="92"/>
      <c r="F131" s="93"/>
      <c r="G131" s="6"/>
    </row>
    <row r="132" spans="1:10" ht="15.75">
      <c r="A132" s="1"/>
      <c r="B132" s="25"/>
      <c r="C132" s="74"/>
      <c r="D132" s="75"/>
      <c r="E132" s="76"/>
      <c r="F132" s="93"/>
      <c r="G132" s="6"/>
      <c r="J132">
        <v>24</v>
      </c>
    </row>
    <row r="133" spans="1:10" ht="15.75">
      <c r="A133" s="1"/>
      <c r="B133" s="25"/>
      <c r="C133" s="82"/>
      <c r="D133" s="88"/>
      <c r="E133" s="91"/>
      <c r="F133" s="93"/>
      <c r="G133" s="6"/>
      <c r="J133">
        <v>24</v>
      </c>
    </row>
    <row r="134" spans="1:10" ht="15.75">
      <c r="A134" s="1"/>
      <c r="B134" s="25"/>
      <c r="C134" s="81"/>
      <c r="D134" s="95"/>
      <c r="E134" s="79"/>
      <c r="F134" s="68"/>
      <c r="G134" s="6"/>
      <c r="J134">
        <v>24</v>
      </c>
    </row>
    <row r="135" spans="1:10" ht="15.75">
      <c r="A135" s="1"/>
      <c r="B135" s="25"/>
      <c r="C135" s="80"/>
      <c r="D135" s="87"/>
      <c r="E135" s="90"/>
      <c r="F135" s="57"/>
      <c r="G135" s="6"/>
      <c r="J135">
        <v>24</v>
      </c>
    </row>
    <row r="136" spans="1:10" ht="15.75">
      <c r="A136" s="1"/>
      <c r="B136" s="25"/>
      <c r="C136" s="69"/>
      <c r="D136" s="66"/>
      <c r="E136" s="56"/>
      <c r="F136" s="94"/>
      <c r="G136" s="6"/>
      <c r="J136">
        <v>24</v>
      </c>
    </row>
    <row r="137" spans="1:10" ht="15.75">
      <c r="A137" s="1"/>
      <c r="B137" s="25"/>
      <c r="C137" s="62"/>
      <c r="D137" s="63"/>
      <c r="E137" s="61"/>
      <c r="F137" s="94"/>
      <c r="G137" s="6"/>
      <c r="J137">
        <v>24</v>
      </c>
    </row>
    <row r="138" spans="1:7" ht="15.75">
      <c r="A138" s="1"/>
      <c r="B138" s="25"/>
      <c r="C138" s="69"/>
      <c r="D138" s="77"/>
      <c r="E138" s="56"/>
      <c r="F138" s="94"/>
      <c r="G138" s="6"/>
    </row>
    <row r="139" spans="1:10" ht="15.75">
      <c r="A139" s="1"/>
      <c r="B139" s="25"/>
      <c r="C139" s="83"/>
      <c r="D139" s="59"/>
      <c r="E139" s="58"/>
      <c r="F139" s="94"/>
      <c r="G139" s="6"/>
      <c r="J139">
        <f>SUM(J132:J138)</f>
        <v>144</v>
      </c>
    </row>
    <row r="140" spans="1:7" ht="15.75">
      <c r="A140" s="1"/>
      <c r="B140" s="25"/>
      <c r="C140" s="96"/>
      <c r="D140" s="96"/>
      <c r="E140" s="90"/>
      <c r="F140" s="68"/>
      <c r="G140" s="6"/>
    </row>
    <row r="142" spans="1:7" ht="15.75">
      <c r="A142" s="1"/>
      <c r="B142" s="25"/>
      <c r="G142" s="6"/>
    </row>
    <row r="143" spans="1:7" ht="15.75">
      <c r="A143" s="1"/>
      <c r="B143" s="25"/>
      <c r="C143" s="65"/>
      <c r="D143" s="67"/>
      <c r="E143" s="60"/>
      <c r="F143" s="57"/>
      <c r="G143" s="6"/>
    </row>
    <row r="144" spans="1:7" ht="15.75">
      <c r="A144" s="1"/>
      <c r="B144" s="25"/>
      <c r="C144" s="65"/>
      <c r="D144" s="67"/>
      <c r="E144" s="60"/>
      <c r="F144" s="57"/>
      <c r="G144" s="6"/>
    </row>
    <row r="145" spans="1:7" ht="15.75">
      <c r="A145" s="1"/>
      <c r="B145" s="25"/>
      <c r="C145" s="65"/>
      <c r="D145" s="67"/>
      <c r="E145" s="60"/>
      <c r="F145" s="57"/>
      <c r="G145" s="6"/>
    </row>
    <row r="146" spans="1:7" ht="15.75">
      <c r="A146" s="1"/>
      <c r="B146" s="25"/>
      <c r="C146" s="65"/>
      <c r="D146" s="67"/>
      <c r="E146" s="60"/>
      <c r="F146" s="57"/>
      <c r="G146" s="6"/>
    </row>
    <row r="147" spans="1:7" ht="15.75">
      <c r="A147" s="1"/>
      <c r="B147" s="25"/>
      <c r="C147" s="65"/>
      <c r="D147" s="67"/>
      <c r="E147" s="60"/>
      <c r="F147" s="57"/>
      <c r="G147" s="6"/>
    </row>
    <row r="148" spans="1:7" ht="15.75">
      <c r="A148" s="1"/>
      <c r="B148" s="25"/>
      <c r="C148" s="65"/>
      <c r="D148" s="67"/>
      <c r="E148" s="60"/>
      <c r="F148" s="57"/>
      <c r="G148" s="6"/>
    </row>
    <row r="149" spans="1:7" ht="15.75">
      <c r="A149" s="1"/>
      <c r="B149" s="25"/>
      <c r="C149" s="65"/>
      <c r="D149" s="67"/>
      <c r="E149" s="60"/>
      <c r="F149" s="57"/>
      <c r="G149" s="6"/>
    </row>
    <row r="150" spans="1:7" ht="15.75">
      <c r="A150" s="1"/>
      <c r="B150" s="25"/>
      <c r="C150" s="65"/>
      <c r="D150" s="67"/>
      <c r="E150" s="60"/>
      <c r="F150" s="57"/>
      <c r="G150" s="6"/>
    </row>
    <row r="151" spans="1:7" ht="15.75">
      <c r="A151" s="1"/>
      <c r="B151" s="25"/>
      <c r="C151" s="65"/>
      <c r="D151" s="67"/>
      <c r="E151" s="60"/>
      <c r="F151" s="57"/>
      <c r="G151" s="6"/>
    </row>
    <row r="152" spans="1:7" ht="15.75">
      <c r="A152" s="1"/>
      <c r="B152" s="25"/>
      <c r="C152" s="65"/>
      <c r="D152" s="67"/>
      <c r="E152" s="60"/>
      <c r="F152" s="57"/>
      <c r="G152" s="6"/>
    </row>
    <row r="153" spans="1:7" ht="15.75">
      <c r="A153" s="1"/>
      <c r="B153" s="25"/>
      <c r="C153" s="65"/>
      <c r="D153" s="67"/>
      <c r="E153" s="60"/>
      <c r="F153" s="57"/>
      <c r="G153" s="6"/>
    </row>
    <row r="154" spans="1:7" ht="15.75">
      <c r="A154" s="1"/>
      <c r="B154" s="25"/>
      <c r="C154" s="65"/>
      <c r="D154" s="67"/>
      <c r="E154" s="60"/>
      <c r="F154" s="57"/>
      <c r="G154" s="6"/>
    </row>
    <row r="155" spans="1:7" ht="15.75">
      <c r="A155" s="1"/>
      <c r="B155" s="25"/>
      <c r="C155" s="65"/>
      <c r="D155" s="67"/>
      <c r="E155" s="60"/>
      <c r="F155" s="57"/>
      <c r="G155" s="6"/>
    </row>
    <row r="156" spans="1:7" ht="15.75">
      <c r="A156" s="1"/>
      <c r="B156" s="25"/>
      <c r="C156" s="65"/>
      <c r="D156" s="67"/>
      <c r="E156" s="60"/>
      <c r="F156" s="57"/>
      <c r="G156" s="6"/>
    </row>
    <row r="157" spans="1:7" ht="15.75">
      <c r="A157" s="1"/>
      <c r="B157" s="25"/>
      <c r="C157" s="65"/>
      <c r="D157" s="67"/>
      <c r="E157" s="60"/>
      <c r="F157" s="57"/>
      <c r="G157" s="6"/>
    </row>
    <row r="158" spans="1:7" ht="15.75">
      <c r="A158" s="1"/>
      <c r="B158" s="25"/>
      <c r="C158" s="65"/>
      <c r="D158" s="67"/>
      <c r="E158" s="60"/>
      <c r="F158" s="57"/>
      <c r="G158" s="6"/>
    </row>
    <row r="159" spans="1:7" ht="15.75">
      <c r="A159" s="1"/>
      <c r="B159" s="25"/>
      <c r="C159" s="65"/>
      <c r="D159" s="67"/>
      <c r="E159" s="60"/>
      <c r="F159" s="57"/>
      <c r="G159" s="6"/>
    </row>
    <row r="160" spans="1:7" ht="15.75">
      <c r="A160" s="1"/>
      <c r="B160" s="25"/>
      <c r="C160" s="65"/>
      <c r="D160" s="67"/>
      <c r="E160" s="60"/>
      <c r="F160" s="57"/>
      <c r="G160" s="6"/>
    </row>
    <row r="161" spans="1:7" ht="15.75">
      <c r="A161" s="1"/>
      <c r="B161" s="25"/>
      <c r="C161" s="65"/>
      <c r="D161" s="67"/>
      <c r="E161" s="60"/>
      <c r="F161" s="57"/>
      <c r="G161" s="6"/>
    </row>
    <row r="162" spans="1:10" ht="15.75">
      <c r="A162" s="1"/>
      <c r="B162" s="25"/>
      <c r="C162" s="62"/>
      <c r="D162" s="63"/>
      <c r="E162" s="60"/>
      <c r="F162" s="57"/>
      <c r="G162" s="6"/>
      <c r="J162">
        <v>23</v>
      </c>
    </row>
    <row r="163" spans="1:10" ht="15.75">
      <c r="A163" s="1"/>
      <c r="B163" s="25"/>
      <c r="C163" s="62"/>
      <c r="D163" s="63"/>
      <c r="E163" s="60"/>
      <c r="F163" s="57"/>
      <c r="G163" s="6"/>
      <c r="J163">
        <v>23</v>
      </c>
    </row>
    <row r="164" spans="1:10" ht="15.75">
      <c r="A164" s="1"/>
      <c r="B164" s="25"/>
      <c r="C164" s="64"/>
      <c r="D164" s="63"/>
      <c r="E164" s="60"/>
      <c r="F164" s="57"/>
      <c r="G164" s="6"/>
      <c r="J164">
        <v>23</v>
      </c>
    </row>
    <row r="165" spans="1:10" ht="15.75">
      <c r="A165" s="1"/>
      <c r="B165" s="25"/>
      <c r="C165" s="64"/>
      <c r="D165" s="63"/>
      <c r="E165" s="60"/>
      <c r="F165" s="57"/>
      <c r="G165" s="6"/>
      <c r="J165">
        <v>23</v>
      </c>
    </row>
    <row r="166" spans="1:10" ht="15.75">
      <c r="A166" s="1"/>
      <c r="B166" s="25"/>
      <c r="C166" s="64"/>
      <c r="D166" s="63"/>
      <c r="E166" s="60"/>
      <c r="F166" s="57"/>
      <c r="G166" s="6"/>
      <c r="J166">
        <v>23</v>
      </c>
    </row>
    <row r="167" spans="1:10" ht="15.75">
      <c r="A167" s="1"/>
      <c r="B167" s="25"/>
      <c r="G167" s="6"/>
      <c r="J167">
        <v>22</v>
      </c>
    </row>
    <row r="168" spans="1:10" ht="15.75">
      <c r="A168" s="1"/>
      <c r="B168" s="25"/>
      <c r="G168" s="6"/>
      <c r="J168">
        <v>22</v>
      </c>
    </row>
    <row r="169" spans="1:10" ht="15.75">
      <c r="A169" s="1"/>
      <c r="B169" s="25"/>
      <c r="G169" s="6"/>
      <c r="J169">
        <f>SUM(J162:J168)</f>
        <v>159</v>
      </c>
    </row>
    <row r="170" spans="1:7" ht="15.75">
      <c r="A170" s="1"/>
      <c r="B170" s="25"/>
      <c r="G170" s="6"/>
    </row>
    <row r="171" spans="1:7" ht="15.75">
      <c r="A171" s="1"/>
      <c r="B171" s="25"/>
      <c r="G171" s="6"/>
    </row>
    <row r="172" spans="1:7" ht="15.75">
      <c r="A172" s="1"/>
      <c r="B172" s="25"/>
      <c r="G172" s="6"/>
    </row>
    <row r="173" spans="1:7" ht="15.75">
      <c r="A173" s="1">
        <v>6</v>
      </c>
      <c r="B173" s="25"/>
      <c r="G173" s="6"/>
    </row>
    <row r="174" spans="1:7" ht="15.75">
      <c r="A174" s="1"/>
      <c r="B174" s="5"/>
      <c r="C174" s="21"/>
      <c r="D174" s="2"/>
      <c r="E174" s="23"/>
      <c r="G174" s="6"/>
    </row>
    <row r="175" spans="1:7" ht="15.75">
      <c r="A175" s="1"/>
      <c r="B175" s="5"/>
      <c r="C175" s="21"/>
      <c r="D175" s="2"/>
      <c r="E175" s="23"/>
      <c r="G175" s="6"/>
    </row>
    <row r="176" spans="1:7" ht="15.75">
      <c r="A176" s="1"/>
      <c r="B176" s="5"/>
      <c r="C176" s="21"/>
      <c r="D176" s="35"/>
      <c r="E176" s="23"/>
      <c r="G176" s="6"/>
    </row>
    <row r="177" spans="1:7" ht="15.75">
      <c r="A177" s="1"/>
      <c r="B177" s="5"/>
      <c r="C177" s="21"/>
      <c r="D177" s="35"/>
      <c r="E177" s="32"/>
      <c r="G177" s="6"/>
    </row>
    <row r="178" spans="1:7" ht="15.75">
      <c r="A178" s="1"/>
      <c r="B178" s="5"/>
      <c r="C178" s="21"/>
      <c r="D178" s="35"/>
      <c r="E178" s="23"/>
      <c r="G178" s="6"/>
    </row>
    <row r="179" spans="1:7" ht="15.75">
      <c r="A179" s="1"/>
      <c r="B179" s="5"/>
      <c r="C179" s="21"/>
      <c r="D179" s="35"/>
      <c r="E179" s="23"/>
      <c r="G179" s="6"/>
    </row>
    <row r="180" spans="1:7" ht="15.75">
      <c r="A180" s="1"/>
      <c r="B180" s="5"/>
      <c r="C180" s="21"/>
      <c r="D180" s="35"/>
      <c r="E180" s="23"/>
      <c r="G180" s="6"/>
    </row>
    <row r="181" spans="1:7" ht="15.75">
      <c r="A181" s="1"/>
      <c r="B181" s="5"/>
      <c r="C181" s="21"/>
      <c r="D181" s="35"/>
      <c r="E181" s="23"/>
      <c r="G181" s="6"/>
    </row>
    <row r="182" spans="1:7" ht="15.75">
      <c r="A182" s="1"/>
      <c r="B182" s="5"/>
      <c r="C182" s="21"/>
      <c r="D182" s="35"/>
      <c r="E182" s="23"/>
      <c r="G182" s="6"/>
    </row>
    <row r="183" spans="1:7" ht="15.75">
      <c r="A183" s="1"/>
      <c r="B183" s="5"/>
      <c r="C183" s="21"/>
      <c r="D183" s="35"/>
      <c r="E183" s="23"/>
      <c r="G183" s="6"/>
    </row>
    <row r="184" spans="1:7" ht="15.75">
      <c r="A184" s="1"/>
      <c r="B184" s="5"/>
      <c r="C184" s="21"/>
      <c r="D184" s="35"/>
      <c r="E184" s="23"/>
      <c r="G184" s="6"/>
    </row>
    <row r="185" spans="1:7" ht="15.75">
      <c r="A185" s="1"/>
      <c r="B185" s="5"/>
      <c r="C185" s="21"/>
      <c r="D185" s="35"/>
      <c r="E185" s="23"/>
      <c r="G185" s="6"/>
    </row>
    <row r="186" spans="1:7" ht="15.75">
      <c r="A186" s="1"/>
      <c r="B186" s="5"/>
      <c r="C186" s="21"/>
      <c r="D186" s="35"/>
      <c r="E186" s="23"/>
      <c r="G186" s="6"/>
    </row>
    <row r="187" spans="1:7" ht="15.75">
      <c r="A187" s="1"/>
      <c r="B187" s="5"/>
      <c r="C187" s="21"/>
      <c r="D187" s="35"/>
      <c r="E187" s="23"/>
      <c r="G187" s="6"/>
    </row>
    <row r="188" spans="1:7" ht="15.75">
      <c r="A188" s="1"/>
      <c r="B188" s="5"/>
      <c r="C188" s="21"/>
      <c r="D188" s="35"/>
      <c r="E188" s="23"/>
      <c r="G188" s="6"/>
    </row>
    <row r="189" spans="1:7" ht="15.75">
      <c r="A189" s="1"/>
      <c r="B189" s="5"/>
      <c r="C189" s="21"/>
      <c r="D189" s="35"/>
      <c r="E189" s="23"/>
      <c r="G189" s="6"/>
    </row>
    <row r="190" spans="1:7" ht="15.75">
      <c r="A190" s="1"/>
      <c r="B190" s="5"/>
      <c r="C190" s="21"/>
      <c r="D190" s="35"/>
      <c r="E190" s="23"/>
      <c r="G190" s="6"/>
    </row>
    <row r="191" spans="1:7" ht="15.75">
      <c r="A191" s="1"/>
      <c r="B191" s="5"/>
      <c r="C191" s="21"/>
      <c r="D191" s="35"/>
      <c r="E191" s="16"/>
      <c r="G191" s="6"/>
    </row>
    <row r="192" spans="1:7" ht="15.75">
      <c r="A192" s="1"/>
      <c r="B192" s="5"/>
      <c r="C192" s="36"/>
      <c r="D192" s="35"/>
      <c r="E192" s="37"/>
      <c r="G192" s="6"/>
    </row>
    <row r="193" spans="1:7" ht="15.75">
      <c r="A193" s="1"/>
      <c r="B193" s="5"/>
      <c r="C193" s="21"/>
      <c r="D193" s="35"/>
      <c r="E193" s="16"/>
      <c r="G193" s="6"/>
    </row>
    <row r="194" spans="1:7" ht="15.75">
      <c r="A194" s="1"/>
      <c r="B194" s="5"/>
      <c r="C194" s="36"/>
      <c r="D194" s="35"/>
      <c r="E194" s="37"/>
      <c r="G194" s="6"/>
    </row>
    <row r="195" spans="1:7" ht="15.75">
      <c r="A195" s="1"/>
      <c r="B195" s="5"/>
      <c r="C195" s="21"/>
      <c r="D195" s="35"/>
      <c r="E195" s="16"/>
      <c r="G195" s="6"/>
    </row>
    <row r="196" spans="1:7" ht="15.75">
      <c r="A196" s="1"/>
      <c r="B196" s="5"/>
      <c r="C196" s="36"/>
      <c r="D196" s="35"/>
      <c r="E196" s="37"/>
      <c r="G196" s="6"/>
    </row>
    <row r="197" spans="1:7" ht="15.75">
      <c r="A197" s="1"/>
      <c r="B197" s="5"/>
      <c r="C197" s="21"/>
      <c r="D197" s="35"/>
      <c r="E197" s="16"/>
      <c r="G197" s="6"/>
    </row>
    <row r="198" spans="1:7" ht="15.75">
      <c r="A198" s="1"/>
      <c r="B198" s="5"/>
      <c r="C198" s="36"/>
      <c r="D198" s="35"/>
      <c r="E198" s="37"/>
      <c r="G198" s="6"/>
    </row>
    <row r="199" spans="1:7" ht="15.75">
      <c r="A199" s="1"/>
      <c r="B199" s="5"/>
      <c r="C199" s="21"/>
      <c r="D199" s="35"/>
      <c r="E199" s="16"/>
      <c r="G199" s="6"/>
    </row>
    <row r="200" spans="1:7" ht="15.75">
      <c r="A200" s="1"/>
      <c r="B200" s="5"/>
      <c r="C200" s="36"/>
      <c r="D200" s="35"/>
      <c r="E200" s="37"/>
      <c r="G200" s="6"/>
    </row>
    <row r="201" spans="1:7" ht="15.75">
      <c r="A201" s="1"/>
      <c r="B201" s="5"/>
      <c r="C201" s="21"/>
      <c r="D201" s="35"/>
      <c r="E201" s="16"/>
      <c r="G201" s="6"/>
    </row>
    <row r="202" spans="1:7" ht="15.75">
      <c r="A202" s="1"/>
      <c r="B202" s="5"/>
      <c r="C202" s="36"/>
      <c r="D202" s="35"/>
      <c r="E202" s="37"/>
      <c r="G202" s="6"/>
    </row>
    <row r="203" spans="1:7" ht="15.75">
      <c r="A203" s="1">
        <v>1</v>
      </c>
      <c r="B203" s="5"/>
      <c r="C203" s="21"/>
      <c r="D203" s="35"/>
      <c r="E203" s="16"/>
      <c r="G203" s="6"/>
    </row>
    <row r="204" spans="1:7" ht="15.75">
      <c r="A204" s="1"/>
      <c r="B204" s="5"/>
      <c r="C204" s="36"/>
      <c r="D204" s="35"/>
      <c r="E204" s="37"/>
      <c r="G204" s="6"/>
    </row>
    <row r="205" spans="1:7" ht="15.75">
      <c r="A205" s="1"/>
      <c r="B205" s="5"/>
      <c r="C205" s="21"/>
      <c r="D205" s="35"/>
      <c r="E205" s="16"/>
      <c r="G205" s="6"/>
    </row>
    <row r="206" spans="1:7" ht="15.75">
      <c r="A206" s="1"/>
      <c r="B206" s="5"/>
      <c r="C206" s="36"/>
      <c r="D206" s="35"/>
      <c r="E206" s="37"/>
      <c r="G206" s="6"/>
    </row>
    <row r="207" spans="1:7" ht="15.75">
      <c r="A207" s="1"/>
      <c r="B207" s="5"/>
      <c r="C207" s="21"/>
      <c r="D207" s="35"/>
      <c r="E207" s="16"/>
      <c r="G207" s="6"/>
    </row>
    <row r="208" spans="1:7" ht="15.75">
      <c r="A208" s="1"/>
      <c r="B208" s="5"/>
      <c r="C208" s="38"/>
      <c r="D208" s="39"/>
      <c r="E208" s="40"/>
      <c r="G208" s="6"/>
    </row>
    <row r="209" spans="1:7" ht="15.75">
      <c r="A209" s="1"/>
      <c r="B209" s="5"/>
      <c r="C209" s="21"/>
      <c r="D209" s="35"/>
      <c r="E209" s="16"/>
      <c r="G209" s="6"/>
    </row>
    <row r="210" spans="1:7" ht="15.75">
      <c r="A210" s="1"/>
      <c r="B210" s="5"/>
      <c r="C210" s="36"/>
      <c r="D210" s="35"/>
      <c r="E210" s="37"/>
      <c r="G210" s="6"/>
    </row>
    <row r="211" spans="1:7" ht="15.75">
      <c r="A211" s="1"/>
      <c r="B211" s="5"/>
      <c r="C211" s="21"/>
      <c r="D211" s="35"/>
      <c r="E211" s="16"/>
      <c r="G211" s="6"/>
    </row>
    <row r="212" spans="1:7" ht="15.75">
      <c r="A212" s="1"/>
      <c r="B212" s="5"/>
      <c r="C212" s="36"/>
      <c r="D212" s="35"/>
      <c r="E212" s="37"/>
      <c r="G212" s="6"/>
    </row>
    <row r="213" spans="1:7" ht="15.75">
      <c r="A213" s="1"/>
      <c r="B213" s="5"/>
      <c r="C213" s="21"/>
      <c r="D213" s="35"/>
      <c r="E213" s="16"/>
      <c r="G213" s="6"/>
    </row>
    <row r="214" spans="1:7" ht="15.75">
      <c r="A214" s="1">
        <v>8</v>
      </c>
      <c r="B214" s="5"/>
      <c r="C214" s="36"/>
      <c r="D214" s="35"/>
      <c r="E214" s="37"/>
      <c r="G214" s="6"/>
    </row>
    <row r="215" spans="1:7" ht="15.75">
      <c r="A215" s="1"/>
      <c r="B215" s="5"/>
      <c r="C215" s="21"/>
      <c r="D215" s="35"/>
      <c r="E215" s="16"/>
      <c r="G215" s="6"/>
    </row>
    <row r="216" spans="1:7" ht="15.75">
      <c r="A216" s="1"/>
      <c r="B216" s="5"/>
      <c r="C216" s="36"/>
      <c r="D216" s="35"/>
      <c r="E216" s="37"/>
      <c r="G216" s="6"/>
    </row>
    <row r="217" spans="1:7" ht="15.75">
      <c r="A217" s="1"/>
      <c r="B217" s="5"/>
      <c r="C217" s="21"/>
      <c r="D217" s="35"/>
      <c r="E217" s="16"/>
      <c r="G217" s="6"/>
    </row>
    <row r="218" spans="1:7" ht="15.75">
      <c r="A218" s="1"/>
      <c r="B218" s="5"/>
      <c r="C218" s="36"/>
      <c r="D218" s="35"/>
      <c r="E218" s="37"/>
      <c r="G218" s="6"/>
    </row>
    <row r="219" spans="1:7" ht="15.75">
      <c r="A219" s="1"/>
      <c r="B219" s="5"/>
      <c r="C219" s="21"/>
      <c r="D219" s="35"/>
      <c r="E219" s="16"/>
      <c r="G219" s="6"/>
    </row>
    <row r="220" spans="1:7" ht="15.75">
      <c r="A220" s="1"/>
      <c r="B220" s="5"/>
      <c r="C220" s="36"/>
      <c r="D220" s="35"/>
      <c r="E220" s="37"/>
      <c r="G220" s="6"/>
    </row>
    <row r="221" spans="1:7" ht="15.75">
      <c r="A221" s="1"/>
      <c r="B221" s="5"/>
      <c r="C221" s="21"/>
      <c r="D221" s="35"/>
      <c r="E221" s="16"/>
      <c r="G221" s="6"/>
    </row>
    <row r="222" spans="1:7" ht="15.75">
      <c r="A222" s="1"/>
      <c r="B222" s="5"/>
      <c r="C222" s="36"/>
      <c r="D222" s="35"/>
      <c r="E222" s="37"/>
      <c r="G222" s="6"/>
    </row>
    <row r="223" spans="1:7" ht="15.75">
      <c r="A223" s="1"/>
      <c r="B223" s="5"/>
      <c r="C223" s="21"/>
      <c r="D223" s="35"/>
      <c r="E223" s="16"/>
      <c r="G223" s="6"/>
    </row>
    <row r="224" spans="1:7" ht="15.75">
      <c r="A224" s="1"/>
      <c r="B224" s="5"/>
      <c r="C224" s="36"/>
      <c r="D224" s="35"/>
      <c r="E224" s="37"/>
      <c r="G224" s="6"/>
    </row>
    <row r="225" spans="1:7" ht="15.75">
      <c r="A225" s="1"/>
      <c r="B225" s="5"/>
      <c r="C225" s="21"/>
      <c r="D225" s="35"/>
      <c r="E225" s="16"/>
      <c r="G225" s="6"/>
    </row>
    <row r="226" spans="1:7" ht="15.75">
      <c r="A226" s="1"/>
      <c r="B226" s="5"/>
      <c r="C226" s="36"/>
      <c r="D226" s="35"/>
      <c r="E226" s="37"/>
      <c r="G226" s="6"/>
    </row>
    <row r="227" spans="1:7" ht="15.75">
      <c r="A227" s="1"/>
      <c r="B227" s="5"/>
      <c r="C227" s="21"/>
      <c r="D227" s="35"/>
      <c r="E227" s="16"/>
      <c r="G227" s="6"/>
    </row>
    <row r="228" spans="1:7" ht="15.75">
      <c r="A228" s="1"/>
      <c r="B228" s="5"/>
      <c r="C228" s="36"/>
      <c r="D228" s="35"/>
      <c r="E228" s="37"/>
      <c r="G228" s="6"/>
    </row>
    <row r="229" spans="1:7" ht="15.75">
      <c r="A229" s="1"/>
      <c r="B229" s="5"/>
      <c r="C229" s="21"/>
      <c r="D229" s="35"/>
      <c r="E229" s="16"/>
      <c r="G229" s="6"/>
    </row>
    <row r="230" spans="1:7" ht="15.75">
      <c r="A230" s="1"/>
      <c r="B230" s="5"/>
      <c r="C230" s="36"/>
      <c r="D230" s="35"/>
      <c r="E230" s="37"/>
      <c r="G230" s="6"/>
    </row>
    <row r="231" spans="1:7" ht="15.75">
      <c r="A231" s="1"/>
      <c r="B231" s="5"/>
      <c r="C231" s="21"/>
      <c r="D231" s="35"/>
      <c r="E231" s="16"/>
      <c r="G231" s="6"/>
    </row>
    <row r="232" spans="1:7" ht="15.75">
      <c r="A232" s="1"/>
      <c r="B232" s="5"/>
      <c r="C232" s="36"/>
      <c r="D232" s="35"/>
      <c r="E232" s="37"/>
      <c r="G232" s="6"/>
    </row>
    <row r="233" spans="1:7" ht="15.75">
      <c r="A233" s="1"/>
      <c r="B233" s="5"/>
      <c r="C233" s="21"/>
      <c r="D233" s="35"/>
      <c r="E233" s="16"/>
      <c r="G233" s="6"/>
    </row>
    <row r="234" spans="1:7" ht="15.75">
      <c r="A234" s="1"/>
      <c r="B234" s="5"/>
      <c r="C234" s="41"/>
      <c r="D234" s="42"/>
      <c r="E234" s="43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6"/>
      <c r="D236" s="2"/>
      <c r="E236" s="37"/>
      <c r="G236" s="6"/>
    </row>
    <row r="237" spans="1:7" ht="15.75">
      <c r="A237" s="1"/>
      <c r="B237" s="5"/>
      <c r="C237" s="21"/>
      <c r="D237" s="2"/>
      <c r="E237" s="16"/>
      <c r="G237" s="6"/>
    </row>
    <row r="238" spans="1:7" ht="15.75">
      <c r="A238" s="1"/>
      <c r="B238" s="5"/>
      <c r="C238" s="36"/>
      <c r="D238" s="2"/>
      <c r="E238" s="37"/>
      <c r="G238" s="6"/>
    </row>
    <row r="239" spans="1:7" ht="15.75">
      <c r="A239" s="1"/>
      <c r="B239" s="5"/>
      <c r="C239" s="21"/>
      <c r="D239" s="2"/>
      <c r="E239" s="44"/>
      <c r="G239" s="6"/>
    </row>
    <row r="240" spans="1:7" ht="15.75">
      <c r="A240" s="1"/>
      <c r="B240" s="5"/>
      <c r="C240" s="36"/>
      <c r="D240" s="2"/>
      <c r="E240" s="37"/>
      <c r="G240" s="6"/>
    </row>
    <row r="241" spans="1:7" ht="15.75">
      <c r="A241" s="1"/>
      <c r="B241" s="5"/>
      <c r="C241" s="21"/>
      <c r="D241" s="2"/>
      <c r="E241" s="16"/>
      <c r="G241" s="6"/>
    </row>
    <row r="242" spans="1:7" ht="15.75">
      <c r="A242" s="1"/>
      <c r="B242" s="5"/>
      <c r="C242" s="36"/>
      <c r="D242" s="2"/>
      <c r="E242" s="37"/>
      <c r="G242" s="6"/>
    </row>
    <row r="243" spans="1:7" ht="15.75">
      <c r="A243" s="1"/>
      <c r="B243" s="5"/>
      <c r="C243" s="21"/>
      <c r="D243" s="2"/>
      <c r="E243" s="16"/>
      <c r="G243" s="6"/>
    </row>
    <row r="244" spans="1:7" ht="15.75">
      <c r="A244" s="1"/>
      <c r="B244" s="5"/>
      <c r="C244" s="36"/>
      <c r="D244" s="2"/>
      <c r="E244" s="37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6"/>
      <c r="D246" s="2"/>
      <c r="E246" s="37"/>
      <c r="G246" s="6"/>
    </row>
    <row r="247" spans="1:7" ht="15.75">
      <c r="A247" s="1"/>
      <c r="B247" s="5"/>
      <c r="C247" s="21"/>
      <c r="D247" s="2"/>
      <c r="E247" s="16"/>
      <c r="G247" s="6"/>
    </row>
    <row r="248" spans="1:7" ht="15.75">
      <c r="A248" s="1"/>
      <c r="B248" s="5"/>
      <c r="C248" s="36"/>
      <c r="D248" s="2"/>
      <c r="E248" s="37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6"/>
      <c r="D250" s="2"/>
      <c r="E250" s="37"/>
      <c r="G250" s="6"/>
    </row>
    <row r="251" spans="1:7" ht="15.75">
      <c r="A251" s="1"/>
      <c r="B251" s="5"/>
      <c r="C251" s="21"/>
      <c r="D251" s="2"/>
      <c r="E251" s="16"/>
      <c r="G251" s="6"/>
    </row>
    <row r="252" spans="1:7" ht="15.75">
      <c r="A252" s="1"/>
      <c r="B252" s="5"/>
      <c r="C252" s="36"/>
      <c r="D252" s="2"/>
      <c r="E252" s="37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6"/>
      <c r="D254" s="2"/>
      <c r="E254" s="37"/>
      <c r="G254" s="6"/>
    </row>
    <row r="255" spans="1:7" ht="15.75">
      <c r="A255" s="1"/>
      <c r="B255" s="5"/>
      <c r="C255" s="21"/>
      <c r="D255" s="2"/>
      <c r="E255" s="16"/>
      <c r="G255" s="6"/>
    </row>
    <row r="256" spans="1:9" ht="15.75">
      <c r="A256" s="1"/>
      <c r="B256" s="5"/>
      <c r="C256" s="36"/>
      <c r="D256" s="2"/>
      <c r="E256" s="37"/>
      <c r="G256" s="6"/>
      <c r="I256">
        <v>24</v>
      </c>
    </row>
    <row r="257" spans="1:9" ht="15.75">
      <c r="A257" s="1"/>
      <c r="B257" s="5"/>
      <c r="C257" s="21"/>
      <c r="D257" s="2"/>
      <c r="E257" s="16"/>
      <c r="G257" s="6"/>
      <c r="I257">
        <v>24</v>
      </c>
    </row>
    <row r="258" spans="1:9" ht="15.75">
      <c r="A258" s="1"/>
      <c r="B258" s="5"/>
      <c r="C258" s="36"/>
      <c r="D258" s="2"/>
      <c r="E258" s="37"/>
      <c r="G258" s="6"/>
      <c r="I258">
        <v>24</v>
      </c>
    </row>
    <row r="259" spans="1:9" ht="15.75">
      <c r="A259" s="1"/>
      <c r="B259" s="5"/>
      <c r="C259" s="21"/>
      <c r="D259" s="2"/>
      <c r="E259" s="16"/>
      <c r="G259" s="6"/>
      <c r="I259">
        <v>23</v>
      </c>
    </row>
    <row r="260" spans="1:9" ht="15.75">
      <c r="A260" s="1"/>
      <c r="B260" s="5"/>
      <c r="C260" s="36"/>
      <c r="D260" s="2"/>
      <c r="E260" s="37"/>
      <c r="G260" s="6"/>
      <c r="I260">
        <v>23</v>
      </c>
    </row>
    <row r="261" spans="1:9" ht="15.75">
      <c r="A261" s="1"/>
      <c r="B261" s="5"/>
      <c r="C261" s="21"/>
      <c r="D261" s="2"/>
      <c r="E261" s="16"/>
      <c r="G261" s="6"/>
      <c r="I261">
        <f>SUM(I256:I260)</f>
        <v>118</v>
      </c>
    </row>
    <row r="262" spans="1:7" ht="15.75">
      <c r="A262" s="1"/>
      <c r="B262" s="5"/>
      <c r="C262" s="36"/>
      <c r="D262" s="2"/>
      <c r="E262" s="37"/>
      <c r="G262" s="6"/>
    </row>
    <row r="263" spans="1:7" ht="15.75">
      <c r="A263" s="1"/>
      <c r="B263" s="5"/>
      <c r="C263" s="21"/>
      <c r="D263" s="2"/>
      <c r="E263" s="16"/>
      <c r="G263" s="6"/>
    </row>
    <row r="264" spans="1:7" ht="15.75">
      <c r="A264" s="1"/>
      <c r="B264" s="5"/>
      <c r="C264" s="36"/>
      <c r="D264" s="2"/>
      <c r="E264" s="37"/>
      <c r="G264" s="6"/>
    </row>
    <row r="265" spans="1:7" ht="15.75">
      <c r="A265" s="1"/>
      <c r="B265" s="5"/>
      <c r="C265" s="29"/>
      <c r="D265" s="30"/>
      <c r="E265" s="45"/>
      <c r="G265" s="6"/>
    </row>
    <row r="266" spans="1:7" ht="15.75">
      <c r="A266" s="1"/>
      <c r="B266" s="5"/>
      <c r="C266" s="38"/>
      <c r="D266" s="31"/>
      <c r="E266" s="40"/>
      <c r="G266" s="6"/>
    </row>
    <row r="267" spans="1:7" ht="15.75">
      <c r="A267" s="1"/>
      <c r="B267" s="5"/>
      <c r="C267" s="21"/>
      <c r="D267" s="2"/>
      <c r="E267" s="16"/>
      <c r="G267" s="6"/>
    </row>
    <row r="268" spans="1:7" ht="15.75">
      <c r="A268" s="1"/>
      <c r="B268" s="5"/>
      <c r="C268" s="41"/>
      <c r="D268" s="42"/>
      <c r="E268" s="43"/>
      <c r="G268" s="6"/>
    </row>
    <row r="269" spans="1:7" ht="15.75">
      <c r="A269" s="1"/>
      <c r="B269" s="5"/>
      <c r="C269" s="21"/>
      <c r="D269" s="2"/>
      <c r="E269" s="23"/>
      <c r="G269" s="6"/>
    </row>
    <row r="270" spans="1:7" ht="15.75">
      <c r="A270" s="1"/>
      <c r="B270" s="5"/>
      <c r="C270" s="36"/>
      <c r="D270" s="2"/>
      <c r="E270" s="37"/>
      <c r="G270" s="6"/>
    </row>
    <row r="271" spans="1:7" ht="15.75">
      <c r="A271" s="1"/>
      <c r="B271" s="5"/>
      <c r="C271" s="21"/>
      <c r="D271" s="2"/>
      <c r="E271" s="16"/>
      <c r="G271" s="6"/>
    </row>
    <row r="272" spans="1:7" ht="15.75">
      <c r="A272" s="1"/>
      <c r="B272" s="5"/>
      <c r="C272" s="36"/>
      <c r="D272" s="2"/>
      <c r="E272" s="37"/>
      <c r="G272" s="6"/>
    </row>
    <row r="273" spans="1:7" ht="15.75">
      <c r="A273" s="1"/>
      <c r="B273" s="5"/>
      <c r="C273" s="21"/>
      <c r="D273" s="2"/>
      <c r="E273" s="16"/>
      <c r="G273" s="6"/>
    </row>
    <row r="274" spans="1:7" ht="15.75">
      <c r="A274" s="1"/>
      <c r="B274" s="5"/>
      <c r="C274" s="36"/>
      <c r="D274" s="2"/>
      <c r="E274" s="37"/>
      <c r="G274" s="6"/>
    </row>
    <row r="275" spans="1:7" ht="15.75">
      <c r="A275" s="1"/>
      <c r="B275" s="5"/>
      <c r="C275" s="21"/>
      <c r="D275" s="2"/>
      <c r="E275" s="16"/>
      <c r="G275" s="6"/>
    </row>
    <row r="276" spans="1:7" ht="15.75">
      <c r="A276" s="1"/>
      <c r="B276" s="5"/>
      <c r="C276" s="36"/>
      <c r="D276" s="2"/>
      <c r="E276" s="37"/>
      <c r="G276" s="6"/>
    </row>
    <row r="277" spans="1:7" ht="15.75">
      <c r="A277" s="1"/>
      <c r="B277" s="5"/>
      <c r="C277" s="21"/>
      <c r="D277" s="2"/>
      <c r="E277" s="16"/>
      <c r="G277" s="6"/>
    </row>
    <row r="278" spans="1:7" ht="15.75">
      <c r="A278" s="1"/>
      <c r="B278" s="5"/>
      <c r="C278" s="36"/>
      <c r="D278" s="2"/>
      <c r="E278" s="37"/>
      <c r="G278" s="6"/>
    </row>
    <row r="279" spans="1:7" ht="15.75">
      <c r="A279" s="1"/>
      <c r="B279" s="5"/>
      <c r="C279" s="36"/>
      <c r="D279" s="2"/>
      <c r="E279" s="37"/>
      <c r="G279" s="6"/>
    </row>
    <row r="280" spans="1:7" ht="15.75">
      <c r="A280" s="1"/>
      <c r="B280" s="5"/>
      <c r="C280" s="36"/>
      <c r="D280" s="2"/>
      <c r="E280" s="37"/>
      <c r="G280" s="6"/>
    </row>
    <row r="281" spans="1:7" ht="15.75">
      <c r="A281" s="1"/>
      <c r="B281" s="5"/>
      <c r="C281" s="36"/>
      <c r="D281" s="2"/>
      <c r="E281" s="37"/>
      <c r="G281" s="6"/>
    </row>
    <row r="282" spans="1:7" ht="15.75">
      <c r="A282" s="1"/>
      <c r="B282" s="5"/>
      <c r="C282" s="36"/>
      <c r="D282" s="2"/>
      <c r="E282" s="37"/>
      <c r="G282" s="6"/>
    </row>
    <row r="283" spans="1:7" ht="15.75">
      <c r="A283" s="1"/>
      <c r="B283" s="5"/>
      <c r="C283" s="36"/>
      <c r="D283" s="2"/>
      <c r="E283" s="37"/>
      <c r="G283" s="6"/>
    </row>
    <row r="284" spans="1:7" ht="15.75">
      <c r="A284" s="1"/>
      <c r="B284" s="5"/>
      <c r="C284" s="36"/>
      <c r="D284" s="2"/>
      <c r="E284" s="46"/>
      <c r="G284" s="6"/>
    </row>
    <row r="285" spans="1:7" ht="15.75">
      <c r="A285" s="1"/>
      <c r="B285" s="5"/>
      <c r="C285" s="36"/>
      <c r="D285" s="2"/>
      <c r="E285" s="37"/>
      <c r="G285" s="6"/>
    </row>
    <row r="286" spans="1:7" ht="15.75">
      <c r="A286" s="1"/>
      <c r="B286" s="5"/>
      <c r="C286" s="36"/>
      <c r="D286" s="2"/>
      <c r="E286" s="37"/>
      <c r="G286" s="6"/>
    </row>
    <row r="287" spans="1:7" ht="15.75">
      <c r="A287" s="1"/>
      <c r="B287" s="5"/>
      <c r="C287" s="36"/>
      <c r="D287" s="2"/>
      <c r="E287" s="37"/>
      <c r="G287" s="6"/>
    </row>
    <row r="288" spans="1:7" ht="15.75">
      <c r="A288" s="1"/>
      <c r="B288" s="5"/>
      <c r="C288" s="36"/>
      <c r="D288" s="2"/>
      <c r="E288" s="37"/>
      <c r="G288" s="6"/>
    </row>
    <row r="289" spans="1:7" ht="15.75">
      <c r="A289" s="1"/>
      <c r="B289" s="5"/>
      <c r="C289" s="36"/>
      <c r="D289" s="2"/>
      <c r="E289" s="37"/>
      <c r="G289" s="6"/>
    </row>
    <row r="290" spans="1:7" ht="15.75">
      <c r="A290" s="1"/>
      <c r="B290" s="5"/>
      <c r="C290" s="21"/>
      <c r="D290" s="2"/>
      <c r="E290" s="23"/>
      <c r="G290" s="6"/>
    </row>
    <row r="291" spans="1:7" ht="15.75">
      <c r="A291" s="1"/>
      <c r="B291" s="5"/>
      <c r="C291" s="21"/>
      <c r="D291" s="2"/>
      <c r="E291" s="23"/>
      <c r="G291" s="6"/>
    </row>
    <row r="292" spans="1:7" ht="15.75">
      <c r="A292" s="1"/>
      <c r="B292" s="5"/>
      <c r="C292" s="21"/>
      <c r="D292" s="2"/>
      <c r="E292" s="23"/>
      <c r="G292" s="6"/>
    </row>
    <row r="293" spans="1:7" ht="15.75">
      <c r="A293" s="1"/>
      <c r="B293" s="5"/>
      <c r="C293" s="29"/>
      <c r="D293" s="30"/>
      <c r="E293" s="45"/>
      <c r="G293" s="6"/>
    </row>
    <row r="294" spans="1:7" ht="15.75">
      <c r="A294" s="1"/>
      <c r="B294" s="5"/>
      <c r="C294" s="21"/>
      <c r="D294" s="2"/>
      <c r="E294" s="24"/>
      <c r="G294" s="6"/>
    </row>
    <row r="295" spans="1:7" ht="15.75">
      <c r="A295" s="1"/>
      <c r="B295" s="5"/>
      <c r="C295" s="11"/>
      <c r="D295" s="12"/>
      <c r="E295" s="13"/>
      <c r="G295" s="6"/>
    </row>
    <row r="296" spans="1:7" ht="15.75">
      <c r="A296" s="1"/>
      <c r="B296" s="5"/>
      <c r="C296" s="11"/>
      <c r="D296" s="12"/>
      <c r="E296" s="19"/>
      <c r="G296" s="6"/>
    </row>
    <row r="297" spans="1:7" ht="15.75">
      <c r="A297" s="1">
        <v>9</v>
      </c>
      <c r="B297" s="5"/>
      <c r="C297" s="11"/>
      <c r="D297" s="12"/>
      <c r="E297" s="13"/>
      <c r="G297" s="6"/>
    </row>
    <row r="298" spans="1:7" ht="15.75">
      <c r="A298" s="1">
        <v>3</v>
      </c>
      <c r="B298" s="5"/>
      <c r="C298" s="11"/>
      <c r="D298" s="12"/>
      <c r="E298" s="20"/>
      <c r="G298" s="6"/>
    </row>
    <row r="299" spans="1:7" ht="15.75">
      <c r="A299" s="1"/>
      <c r="B299" s="5"/>
      <c r="C299" s="11"/>
      <c r="D299" s="12"/>
      <c r="E299" s="16"/>
      <c r="G299" s="6"/>
    </row>
    <row r="300" spans="1:7" ht="15.75">
      <c r="A300" s="1"/>
      <c r="B300" s="5"/>
      <c r="C300" s="11"/>
      <c r="D300" s="12"/>
      <c r="E300" s="19"/>
      <c r="G300" s="6"/>
    </row>
    <row r="301" spans="1:7" ht="15.75">
      <c r="A301" s="1">
        <v>20</v>
      </c>
      <c r="B301" s="5"/>
      <c r="C301" s="11"/>
      <c r="D301" s="12"/>
      <c r="E301" s="16"/>
      <c r="G301" s="6"/>
    </row>
    <row r="302" spans="1:7" ht="15.75">
      <c r="A302" s="1">
        <v>4</v>
      </c>
      <c r="B302" s="5"/>
      <c r="C302" s="11"/>
      <c r="D302" s="12"/>
      <c r="E302" s="19"/>
      <c r="G302" s="6"/>
    </row>
    <row r="303" spans="1:7" ht="15.75">
      <c r="A303" s="1"/>
      <c r="B303" s="5"/>
      <c r="C303" s="11"/>
      <c r="D303" s="12"/>
      <c r="E303" s="16"/>
      <c r="G303" s="6"/>
    </row>
    <row r="304" spans="1:7" ht="15.75">
      <c r="A304" s="1">
        <v>11</v>
      </c>
      <c r="B304" s="5"/>
      <c r="C304" s="11"/>
      <c r="D304" s="12"/>
      <c r="E304" s="19"/>
      <c r="G304" s="6"/>
    </row>
    <row r="305" spans="1:7" ht="15.75">
      <c r="A305" s="1"/>
      <c r="B305" s="5"/>
      <c r="C305" s="11"/>
      <c r="D305" s="12"/>
      <c r="E305" s="16"/>
      <c r="G305" s="6"/>
    </row>
    <row r="306" spans="1:7" ht="15.75">
      <c r="A306" s="1"/>
      <c r="B306" s="5"/>
      <c r="C306" s="11"/>
      <c r="D306" s="12"/>
      <c r="E306" s="20"/>
      <c r="G306" s="6"/>
    </row>
    <row r="307" spans="1:7" ht="15.75">
      <c r="A307" s="1"/>
      <c r="B307" s="5"/>
      <c r="C307" s="11"/>
      <c r="D307" s="12"/>
      <c r="E307" s="16"/>
      <c r="G307" s="6"/>
    </row>
    <row r="308" spans="1:7" ht="15.75">
      <c r="A308" s="1">
        <v>42</v>
      </c>
      <c r="B308" s="5"/>
      <c r="C308" s="11"/>
      <c r="D308" s="12"/>
      <c r="E308" s="19"/>
      <c r="G308" s="6"/>
    </row>
    <row r="309" spans="1:7" ht="15.75">
      <c r="A309" s="1"/>
      <c r="B309" s="5"/>
      <c r="C309" s="11"/>
      <c r="D309" s="12"/>
      <c r="E309" s="16"/>
      <c r="G309" s="6"/>
    </row>
    <row r="310" spans="1:7" ht="15.75">
      <c r="A310" s="1"/>
      <c r="B310" s="5"/>
      <c r="C310" s="11"/>
      <c r="D310" s="12"/>
      <c r="E310" s="19"/>
      <c r="G310" s="6"/>
    </row>
    <row r="311" spans="1:7" ht="15.75">
      <c r="A311" s="3"/>
      <c r="B311" s="5"/>
      <c r="C311" s="11"/>
      <c r="D311" s="12"/>
      <c r="E311" s="13"/>
      <c r="G311" s="6"/>
    </row>
    <row r="312" spans="1:7" ht="15.75">
      <c r="A312" s="1">
        <v>30</v>
      </c>
      <c r="B312" s="5"/>
      <c r="C312" s="11"/>
      <c r="D312" s="17"/>
      <c r="E312" s="20"/>
      <c r="G312" s="6"/>
    </row>
    <row r="313" spans="1:7" ht="15.75">
      <c r="A313" s="3"/>
      <c r="B313" s="5"/>
      <c r="C313" s="11"/>
      <c r="D313" s="17"/>
      <c r="E313" s="16"/>
      <c r="G313" s="6"/>
    </row>
    <row r="314" spans="1:7" ht="15.75">
      <c r="A314" s="1"/>
      <c r="B314" s="5"/>
      <c r="C314" s="11"/>
      <c r="D314" s="17"/>
      <c r="E314" s="19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>
        <v>5</v>
      </c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3"/>
      <c r="G317" s="6"/>
    </row>
    <row r="318" spans="1:7" ht="15.75">
      <c r="A318" s="1"/>
      <c r="B318" s="5"/>
      <c r="C318" s="2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21"/>
      <c r="D320" s="17"/>
      <c r="E320" s="20"/>
      <c r="G320" s="6"/>
    </row>
    <row r="321" spans="1:7" ht="15.75">
      <c r="A321" s="3"/>
      <c r="B321" s="5"/>
      <c r="C321" s="11"/>
      <c r="D321" s="17"/>
      <c r="E321" s="16"/>
      <c r="G321" s="6"/>
    </row>
    <row r="322" spans="1:7" ht="15.75">
      <c r="A322" s="1"/>
      <c r="B322" s="5"/>
      <c r="C322" s="11"/>
      <c r="D322" s="17"/>
      <c r="E322" s="20"/>
      <c r="G322" s="6"/>
    </row>
    <row r="323" spans="1:7" ht="15.75">
      <c r="A323" s="1">
        <v>4</v>
      </c>
      <c r="B323" s="5"/>
      <c r="C323" s="11"/>
      <c r="D323" s="17"/>
      <c r="E323" s="16"/>
      <c r="G323" s="6"/>
    </row>
    <row r="324" spans="1:7" ht="15.75">
      <c r="A324" s="3"/>
      <c r="B324" s="5"/>
      <c r="C324" s="21"/>
      <c r="D324" s="17"/>
      <c r="E324" s="20"/>
      <c r="G324" s="6"/>
    </row>
    <row r="325" spans="1:7" ht="15.75">
      <c r="A325" s="1">
        <v>12</v>
      </c>
      <c r="B325" s="5"/>
      <c r="C325" s="11"/>
      <c r="D325" s="17"/>
      <c r="E325" s="16"/>
      <c r="G325" s="6"/>
    </row>
    <row r="326" spans="1:7" ht="15.75">
      <c r="A326" s="3"/>
      <c r="B326" s="5"/>
      <c r="C326" s="11"/>
      <c r="D326" s="17"/>
      <c r="E326" s="20"/>
      <c r="G326" s="6"/>
    </row>
    <row r="327" spans="1:7" ht="15.75">
      <c r="A327" s="3"/>
      <c r="B327" s="5"/>
      <c r="C327" s="11"/>
      <c r="D327" s="17"/>
      <c r="E327" s="16"/>
      <c r="G327" s="6"/>
    </row>
    <row r="328" spans="1:7" ht="15.75">
      <c r="A328" s="1">
        <v>6</v>
      </c>
      <c r="B328" s="5"/>
      <c r="C328" s="11"/>
      <c r="D328" s="17"/>
      <c r="E328" s="20"/>
      <c r="G328" s="6"/>
    </row>
    <row r="329" spans="1:7" ht="15.75">
      <c r="A329" s="3">
        <v>5</v>
      </c>
      <c r="B329" s="5"/>
      <c r="C329" s="11"/>
      <c r="D329" s="17"/>
      <c r="E329" s="16"/>
      <c r="G329" s="6"/>
    </row>
    <row r="330" spans="1:7" ht="15.75">
      <c r="A330" s="1"/>
      <c r="B330" s="5"/>
      <c r="C330" s="21"/>
      <c r="D330" s="17"/>
      <c r="E330" s="20"/>
      <c r="G330" s="6"/>
    </row>
    <row r="331" spans="1:7" ht="15.75">
      <c r="A331" s="3"/>
      <c r="B331" s="5"/>
      <c r="C331" s="18"/>
      <c r="D331" s="17"/>
      <c r="E331" s="13"/>
      <c r="G331" s="6"/>
    </row>
    <row r="332" spans="1:7" ht="15.75">
      <c r="A332" s="10"/>
      <c r="B332" s="5"/>
      <c r="C332" s="11"/>
      <c r="D332" s="17"/>
      <c r="E332" s="20"/>
      <c r="G332" s="6"/>
    </row>
    <row r="333" spans="1:7" ht="15.75">
      <c r="A333" s="3"/>
      <c r="B333" s="5"/>
      <c r="C333" s="11"/>
      <c r="D333" s="17"/>
      <c r="E333" s="13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3"/>
      <c r="B335" s="5"/>
      <c r="C335" s="11"/>
      <c r="D335" s="17"/>
      <c r="E335" s="16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3"/>
      <c r="B337" s="5"/>
      <c r="C337" s="11"/>
      <c r="D337" s="17"/>
      <c r="E337" s="16"/>
      <c r="G337" s="6"/>
    </row>
    <row r="338" spans="1:7" ht="15.75">
      <c r="A338" s="1"/>
      <c r="B338" s="5"/>
      <c r="C338" s="11"/>
      <c r="D338" s="17"/>
      <c r="E338" s="20"/>
      <c r="G338" s="6"/>
    </row>
    <row r="339" spans="1:10" ht="15.75">
      <c r="A339" s="3"/>
      <c r="B339" s="5"/>
      <c r="C339" s="11"/>
      <c r="D339" s="17"/>
      <c r="E339" s="13"/>
      <c r="G339" s="6"/>
      <c r="J339">
        <v>25</v>
      </c>
    </row>
    <row r="340" spans="1:10" ht="15.75">
      <c r="A340" s="1"/>
      <c r="B340" s="5"/>
      <c r="C340" s="14"/>
      <c r="D340" s="15"/>
      <c r="E340" s="22"/>
      <c r="G340" s="6"/>
      <c r="J340">
        <v>25</v>
      </c>
    </row>
    <row r="341" spans="1:10" ht="15.75">
      <c r="A341" s="3"/>
      <c r="B341" s="5"/>
      <c r="C341" s="11"/>
      <c r="D341" s="17"/>
      <c r="E341" s="20"/>
      <c r="G341" s="6"/>
      <c r="J341">
        <v>24</v>
      </c>
    </row>
    <row r="342" spans="1:10" ht="15.75">
      <c r="A342" s="1"/>
      <c r="B342" s="5"/>
      <c r="C342" s="21"/>
      <c r="D342" s="17"/>
      <c r="E342" s="20"/>
      <c r="G342" s="6"/>
      <c r="J342">
        <v>24</v>
      </c>
    </row>
    <row r="343" spans="1:10" ht="15.75">
      <c r="A343" s="3"/>
      <c r="B343" s="5"/>
      <c r="C343" s="11"/>
      <c r="D343" s="17"/>
      <c r="E343" s="20"/>
      <c r="G343" s="6"/>
      <c r="J343">
        <v>24</v>
      </c>
    </row>
    <row r="344" spans="1:10" ht="15.75">
      <c r="A344" s="1"/>
      <c r="B344" s="5"/>
      <c r="C344" s="11"/>
      <c r="D344" s="17"/>
      <c r="E344" s="20"/>
      <c r="G344" s="6"/>
      <c r="J344">
        <f>SUM(J339:J343)</f>
        <v>122</v>
      </c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7" ht="15.75">
      <c r="A382" s="1"/>
      <c r="B382" s="5"/>
      <c r="C382" s="11"/>
      <c r="D382" s="17"/>
      <c r="E382" s="20"/>
      <c r="G382" s="6"/>
    </row>
    <row r="383" spans="1:7" ht="15.75">
      <c r="A383" s="1"/>
      <c r="B383" s="5"/>
      <c r="C383" s="11"/>
      <c r="D383" s="17"/>
      <c r="E383" s="20"/>
      <c r="G383" s="6"/>
    </row>
    <row r="384" spans="1:7" ht="15.75">
      <c r="A384" s="1"/>
      <c r="B384" s="5"/>
      <c r="C384" s="11"/>
      <c r="D384" s="17"/>
      <c r="E384" s="20"/>
      <c r="G384" s="6"/>
    </row>
    <row r="385" spans="1:10" ht="15.75">
      <c r="A385" s="1">
        <v>7</v>
      </c>
      <c r="B385" s="5"/>
      <c r="C385" s="21"/>
      <c r="D385" s="2"/>
      <c r="E385" s="16"/>
      <c r="G385" s="6"/>
      <c r="J385">
        <v>25</v>
      </c>
    </row>
    <row r="386" spans="1:10" ht="15.75">
      <c r="A386" s="1"/>
      <c r="B386" s="5"/>
      <c r="C386" s="11"/>
      <c r="D386" s="12"/>
      <c r="E386" s="47"/>
      <c r="G386" s="6"/>
      <c r="J386">
        <f>SUM(J74:J385)</f>
        <v>875</v>
      </c>
    </row>
    <row r="387" spans="1:7" ht="15.75">
      <c r="A387" s="9"/>
      <c r="B387" s="5"/>
      <c r="C387" s="21"/>
      <c r="D387" s="2"/>
      <c r="E387" s="16"/>
      <c r="G387" s="6"/>
    </row>
    <row r="388" spans="2:7" ht="15.75">
      <c r="B388" s="5"/>
      <c r="C388" s="11"/>
      <c r="D388" s="12"/>
      <c r="E388" s="47"/>
      <c r="G388" s="6"/>
    </row>
    <row r="389" spans="1:7" ht="15.75">
      <c r="A389" s="9"/>
      <c r="B389" s="5"/>
      <c r="C389" s="21"/>
      <c r="D389" s="2"/>
      <c r="E389" s="16"/>
      <c r="G389" s="6"/>
    </row>
    <row r="390" spans="2:7" ht="15.75">
      <c r="B390" s="5"/>
      <c r="C390" s="11"/>
      <c r="D390" s="12"/>
      <c r="E390" s="47"/>
      <c r="G390" s="6"/>
    </row>
    <row r="391" spans="1:7" ht="15.75">
      <c r="A391" s="9"/>
      <c r="B391" s="5"/>
      <c r="C391" s="21"/>
      <c r="D391" s="2"/>
      <c r="E391" s="16"/>
      <c r="G391" s="6"/>
    </row>
    <row r="392" spans="2:7" ht="15.75">
      <c r="B392" s="5"/>
      <c r="C392" s="11"/>
      <c r="D392" s="12"/>
      <c r="E392" s="47"/>
      <c r="G392" s="6"/>
    </row>
    <row r="393" spans="1:7" ht="15.75">
      <c r="A393" s="1">
        <v>7</v>
      </c>
      <c r="B393" s="5"/>
      <c r="C393" s="21"/>
      <c r="D393" s="2"/>
      <c r="E393" s="16"/>
      <c r="G393" s="6"/>
    </row>
    <row r="394" spans="1:7" ht="15.75">
      <c r="A394" s="10"/>
      <c r="B394" s="5"/>
      <c r="C394" s="11"/>
      <c r="D394" s="12"/>
      <c r="E394" s="47"/>
      <c r="G394" s="6"/>
    </row>
    <row r="395" spans="1:7" ht="15.75">
      <c r="A395" s="9"/>
      <c r="B395" s="5"/>
      <c r="C395" s="21"/>
      <c r="D395" s="2"/>
      <c r="E395" s="16"/>
      <c r="G395" s="6"/>
    </row>
    <row r="396" spans="2:7" ht="15.75">
      <c r="B396" s="5"/>
      <c r="C396" s="11"/>
      <c r="D396" s="12"/>
      <c r="E396" s="48"/>
      <c r="G396" s="6"/>
    </row>
    <row r="397" spans="1:7" ht="15.75">
      <c r="A397" s="9"/>
      <c r="B397" s="5"/>
      <c r="C397" s="21"/>
      <c r="D397" s="2"/>
      <c r="E397" s="16"/>
      <c r="G397" s="6"/>
    </row>
    <row r="398" spans="2:7" ht="15.75">
      <c r="B398" s="5"/>
      <c r="C398" s="11"/>
      <c r="D398" s="12"/>
      <c r="E398" s="48"/>
      <c r="G398" s="6"/>
    </row>
    <row r="399" spans="1:7" ht="15.75">
      <c r="A399" s="9">
        <v>19</v>
      </c>
      <c r="B399" s="5"/>
      <c r="C399" s="21"/>
      <c r="D399" s="2"/>
      <c r="E399" s="16"/>
      <c r="G399" s="6"/>
    </row>
    <row r="400" spans="2:7" ht="15.75">
      <c r="B400" s="5"/>
      <c r="C400" s="49"/>
      <c r="D400" s="50"/>
      <c r="E400" s="51"/>
      <c r="G400" s="6"/>
    </row>
    <row r="401" spans="1:7" ht="15.75">
      <c r="A401" s="9">
        <v>8</v>
      </c>
      <c r="B401" s="5"/>
      <c r="C401" s="33"/>
      <c r="D401" s="34"/>
      <c r="E401" s="52"/>
      <c r="G401" s="6"/>
    </row>
    <row r="402" spans="2:7" ht="15.75">
      <c r="B402" s="5"/>
      <c r="C402" s="49"/>
      <c r="D402" s="50"/>
      <c r="E402" s="51"/>
      <c r="G402" s="6"/>
    </row>
    <row r="403" spans="2:7" ht="15.75">
      <c r="B403" s="5"/>
      <c r="C403" s="49"/>
      <c r="D403" s="50"/>
      <c r="E403" s="53"/>
      <c r="G403" s="6"/>
    </row>
    <row r="404" spans="2:7" ht="15.75">
      <c r="B404" s="5"/>
      <c r="C404" s="14"/>
      <c r="D404" s="54"/>
      <c r="E404" s="55"/>
      <c r="G404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140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133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128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1</v>
      </c>
      <c r="C6" s="117" t="str">
        <f aca="true" t="shared" si="0" ref="C6:C30">VLOOKUP(B6,data,2,0)</f>
        <v>Nguyễn Việt</v>
      </c>
      <c r="D6" s="118" t="str">
        <f aca="true" t="shared" si="1" ref="D6:D30">VLOOKUP(B6,data,3,0)</f>
        <v>Anh</v>
      </c>
      <c r="E6" s="119">
        <f aca="true" t="shared" si="2" ref="E6:E30">VLOOKUP(B6,data,4,0)</f>
        <v>35088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2</v>
      </c>
      <c r="C7" s="117" t="str">
        <f t="shared" si="0"/>
        <v>Lương Thị Ngọc </v>
      </c>
      <c r="D7" s="118" t="str">
        <f t="shared" si="1"/>
        <v>Ánh</v>
      </c>
      <c r="E7" s="119">
        <f t="shared" si="2"/>
        <v>34982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3</v>
      </c>
      <c r="C8" s="117" t="str">
        <f t="shared" si="0"/>
        <v>Nguyễn Linh</v>
      </c>
      <c r="D8" s="118" t="str">
        <f t="shared" si="1"/>
        <v>Chi</v>
      </c>
      <c r="E8" s="119">
        <f t="shared" si="2"/>
        <v>36970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4</v>
      </c>
      <c r="C9" s="117" t="str">
        <f t="shared" si="0"/>
        <v>Trần Văn </v>
      </c>
      <c r="D9" s="118" t="str">
        <f t="shared" si="1"/>
        <v>Đức</v>
      </c>
      <c r="E9" s="119">
        <f t="shared" si="2"/>
        <v>35549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</v>
      </c>
      <c r="C10" s="117" t="str">
        <f t="shared" si="0"/>
        <v>Nguyễn Thị  </v>
      </c>
      <c r="D10" s="118" t="str">
        <f t="shared" si="1"/>
        <v>Dung</v>
      </c>
      <c r="E10" s="119">
        <f t="shared" si="2"/>
        <v>37545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6</v>
      </c>
      <c r="C11" s="117" t="str">
        <f t="shared" si="0"/>
        <v>Nguyễn Nam</v>
      </c>
      <c r="D11" s="118" t="str">
        <f t="shared" si="1"/>
        <v>Giang</v>
      </c>
      <c r="E11" s="119">
        <f t="shared" si="2"/>
        <v>36346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7</v>
      </c>
      <c r="C12" s="117" t="str">
        <f t="shared" si="0"/>
        <v>Nguyễn Thị Hà</v>
      </c>
      <c r="D12" s="118" t="str">
        <f t="shared" si="1"/>
        <v>Giang</v>
      </c>
      <c r="E12" s="119">
        <f t="shared" si="2"/>
        <v>37024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8</v>
      </c>
      <c r="C13" s="117" t="str">
        <f t="shared" si="0"/>
        <v>Nguyễn Thị  </v>
      </c>
      <c r="D13" s="118" t="str">
        <f t="shared" si="1"/>
        <v>Hà</v>
      </c>
      <c r="E13" s="119">
        <f t="shared" si="2"/>
        <v>35226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9</v>
      </c>
      <c r="C14" s="117" t="str">
        <f t="shared" si="0"/>
        <v>Từ Thị Thu</v>
      </c>
      <c r="D14" s="118" t="str">
        <f t="shared" si="1"/>
        <v>Hà</v>
      </c>
      <c r="E14" s="119">
        <f t="shared" si="2"/>
        <v>33559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10</v>
      </c>
      <c r="C15" s="117" t="str">
        <f t="shared" si="0"/>
        <v>Hoàng Thị</v>
      </c>
      <c r="D15" s="118" t="str">
        <f t="shared" si="1"/>
        <v>Hạnh</v>
      </c>
      <c r="E15" s="119">
        <f t="shared" si="2"/>
        <v>36530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11</v>
      </c>
      <c r="C16" s="117" t="str">
        <f t="shared" si="0"/>
        <v>Nguyễn Thị  </v>
      </c>
      <c r="D16" s="118" t="str">
        <f t="shared" si="1"/>
        <v>Hạnh</v>
      </c>
      <c r="E16" s="119">
        <f t="shared" si="2"/>
        <v>33663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12</v>
      </c>
      <c r="C17" s="117" t="str">
        <f t="shared" si="0"/>
        <v>Nguyễn Thị  </v>
      </c>
      <c r="D17" s="118" t="str">
        <f t="shared" si="1"/>
        <v>Hạnh</v>
      </c>
      <c r="E17" s="119">
        <f t="shared" si="2"/>
        <v>36283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13</v>
      </c>
      <c r="C18" s="117" t="str">
        <f t="shared" si="0"/>
        <v>Ngô Thị Thu</v>
      </c>
      <c r="D18" s="118" t="str">
        <f t="shared" si="1"/>
        <v>Hiền</v>
      </c>
      <c r="E18" s="119">
        <f t="shared" si="2"/>
        <v>37374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14</v>
      </c>
      <c r="C19" s="117" t="str">
        <f t="shared" si="0"/>
        <v>Ngô Đình</v>
      </c>
      <c r="D19" s="118" t="str">
        <f t="shared" si="1"/>
        <v>Hiếu</v>
      </c>
      <c r="E19" s="119">
        <f t="shared" si="2"/>
        <v>36294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15</v>
      </c>
      <c r="C20" s="117" t="str">
        <f t="shared" si="0"/>
        <v>Nguyễn Huy </v>
      </c>
      <c r="D20" s="118" t="str">
        <f t="shared" si="1"/>
        <v>Hiệu</v>
      </c>
      <c r="E20" s="119">
        <f t="shared" si="2"/>
        <v>36094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16</v>
      </c>
      <c r="C21" s="117" t="str">
        <f t="shared" si="0"/>
        <v>Nguyễn Văn </v>
      </c>
      <c r="D21" s="118" t="str">
        <f t="shared" si="1"/>
        <v>Hoàn</v>
      </c>
      <c r="E21" s="119">
        <f t="shared" si="2"/>
        <v>30604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17</v>
      </c>
      <c r="C22" s="117" t="str">
        <f t="shared" si="0"/>
        <v>Lưu Thị </v>
      </c>
      <c r="D22" s="118" t="str">
        <f t="shared" si="1"/>
        <v>Hồng</v>
      </c>
      <c r="E22" s="119">
        <f t="shared" si="2"/>
        <v>36245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18</v>
      </c>
      <c r="C23" s="117" t="str">
        <f t="shared" si="0"/>
        <v>Nguyễn Thị  </v>
      </c>
      <c r="D23" s="118" t="str">
        <f t="shared" si="1"/>
        <v>Hồng</v>
      </c>
      <c r="E23" s="119">
        <f t="shared" si="2"/>
        <v>36283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19</v>
      </c>
      <c r="C24" s="117" t="str">
        <f t="shared" si="0"/>
        <v>Vũ Thị Khánh</v>
      </c>
      <c r="D24" s="118" t="str">
        <f t="shared" si="1"/>
        <v>Huệ</v>
      </c>
      <c r="E24" s="119">
        <f t="shared" si="2"/>
        <v>37481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20</v>
      </c>
      <c r="C25" s="117" t="str">
        <f t="shared" si="0"/>
        <v>Nguyễn Hữu</v>
      </c>
      <c r="D25" s="118" t="str">
        <f t="shared" si="1"/>
        <v>Hưng</v>
      </c>
      <c r="E25" s="119">
        <f t="shared" si="2"/>
        <v>37208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21</v>
      </c>
      <c r="C26" s="117" t="str">
        <f t="shared" si="0"/>
        <v>Lê Thị</v>
      </c>
      <c r="D26" s="118" t="str">
        <f t="shared" si="1"/>
        <v>Hương</v>
      </c>
      <c r="E26" s="119">
        <f t="shared" si="2"/>
        <v>36266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22</v>
      </c>
      <c r="C27" s="117" t="str">
        <f t="shared" si="0"/>
        <v>Nguyễn Thị</v>
      </c>
      <c r="D27" s="118" t="str">
        <f t="shared" si="1"/>
        <v>Hương</v>
      </c>
      <c r="E27" s="119">
        <f t="shared" si="2"/>
        <v>37110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23</v>
      </c>
      <c r="C28" s="117" t="str">
        <f t="shared" si="0"/>
        <v>Nguyễn Thị  </v>
      </c>
      <c r="D28" s="118" t="str">
        <f t="shared" si="1"/>
        <v>Hương</v>
      </c>
      <c r="E28" s="119">
        <f t="shared" si="2"/>
        <v>37506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24</v>
      </c>
      <c r="C29" s="117" t="str">
        <f t="shared" si="0"/>
        <v>Hoàng Thu </v>
      </c>
      <c r="D29" s="118" t="str">
        <f t="shared" si="1"/>
        <v>Huyền</v>
      </c>
      <c r="E29" s="119">
        <f t="shared" si="2"/>
        <v>34717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25</v>
      </c>
      <c r="C30" s="117" t="str">
        <f t="shared" si="0"/>
        <v>La Thị </v>
      </c>
      <c r="D30" s="118" t="str">
        <f t="shared" si="1"/>
        <v>Huyền</v>
      </c>
      <c r="E30" s="119">
        <f t="shared" si="2"/>
        <v>36722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/>
      <c r="B31" s="116"/>
      <c r="C31" s="117"/>
      <c r="D31" s="118"/>
      <c r="E31" s="119"/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140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133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129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26</v>
      </c>
      <c r="C6" s="117" t="str">
        <f aca="true" t="shared" si="0" ref="C6:C30">VLOOKUP(B6,data,2,0)</f>
        <v>Nguyễn Thị Mỹ</v>
      </c>
      <c r="D6" s="118" t="str">
        <f aca="true" t="shared" si="1" ref="D6:D30">VLOOKUP(B6,data,3,0)</f>
        <v>Huyền</v>
      </c>
      <c r="E6" s="119">
        <f aca="true" t="shared" si="2" ref="E6:E30">VLOOKUP(B6,data,4,0)</f>
        <v>36013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27</v>
      </c>
      <c r="C7" s="117" t="str">
        <f t="shared" si="0"/>
        <v>Lê Thị Mai</v>
      </c>
      <c r="D7" s="118" t="str">
        <f t="shared" si="1"/>
        <v>Lan</v>
      </c>
      <c r="E7" s="119">
        <f t="shared" si="2"/>
        <v>36834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28</v>
      </c>
      <c r="C8" s="117" t="str">
        <f t="shared" si="0"/>
        <v>Trương Thị</v>
      </c>
      <c r="D8" s="118" t="str">
        <f t="shared" si="1"/>
        <v>Lê</v>
      </c>
      <c r="E8" s="119">
        <f t="shared" si="2"/>
        <v>35672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29</v>
      </c>
      <c r="C9" s="117" t="str">
        <f t="shared" si="0"/>
        <v>Tống Khánh</v>
      </c>
      <c r="D9" s="118" t="str">
        <f t="shared" si="1"/>
        <v>Linh</v>
      </c>
      <c r="E9" s="119">
        <f t="shared" si="2"/>
        <v>36348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30</v>
      </c>
      <c r="C10" s="117" t="str">
        <f t="shared" si="0"/>
        <v>Nguyễn Hải</v>
      </c>
      <c r="D10" s="118" t="str">
        <f t="shared" si="1"/>
        <v>Long</v>
      </c>
      <c r="E10" s="119">
        <f t="shared" si="2"/>
        <v>34302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31</v>
      </c>
      <c r="C11" s="117" t="str">
        <f t="shared" si="0"/>
        <v>Trịnh Thị </v>
      </c>
      <c r="D11" s="118" t="str">
        <f t="shared" si="1"/>
        <v>Mai</v>
      </c>
      <c r="E11" s="119">
        <f t="shared" si="2"/>
        <v>33437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32</v>
      </c>
      <c r="C12" s="117" t="str">
        <f t="shared" si="0"/>
        <v>Phạm Văn</v>
      </c>
      <c r="D12" s="118" t="str">
        <f t="shared" si="1"/>
        <v>Mạnh</v>
      </c>
      <c r="E12" s="119">
        <f t="shared" si="2"/>
        <v>37229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33</v>
      </c>
      <c r="C13" s="117" t="str">
        <f t="shared" si="0"/>
        <v>Nguyễn Anh </v>
      </c>
      <c r="D13" s="118" t="str">
        <f t="shared" si="1"/>
        <v>Minh</v>
      </c>
      <c r="E13" s="119">
        <f t="shared" si="2"/>
        <v>37463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34</v>
      </c>
      <c r="C14" s="117" t="str">
        <f t="shared" si="0"/>
        <v>Hoàng Thị</v>
      </c>
      <c r="D14" s="118" t="str">
        <f t="shared" si="1"/>
        <v>Nhiên</v>
      </c>
      <c r="E14" s="119">
        <f t="shared" si="2"/>
        <v>30735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35</v>
      </c>
      <c r="C15" s="117" t="str">
        <f t="shared" si="0"/>
        <v>Nguyễn Thị</v>
      </c>
      <c r="D15" s="118" t="str">
        <f t="shared" si="1"/>
        <v>Nhung</v>
      </c>
      <c r="E15" s="119">
        <f t="shared" si="2"/>
        <v>34571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36</v>
      </c>
      <c r="C16" s="117" t="str">
        <f t="shared" si="0"/>
        <v>Nguyễn Thị</v>
      </c>
      <c r="D16" s="118" t="str">
        <f t="shared" si="1"/>
        <v>Nhung</v>
      </c>
      <c r="E16" s="119">
        <f t="shared" si="2"/>
        <v>36058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37</v>
      </c>
      <c r="C17" s="117" t="str">
        <f t="shared" si="0"/>
        <v>Đặng Thu </v>
      </c>
      <c r="D17" s="118" t="str">
        <f t="shared" si="1"/>
        <v>Phương</v>
      </c>
      <c r="E17" s="119">
        <f t="shared" si="2"/>
        <v>37252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38</v>
      </c>
      <c r="C18" s="117" t="str">
        <f t="shared" si="0"/>
        <v>La Thị Thu</v>
      </c>
      <c r="D18" s="118" t="str">
        <f t="shared" si="1"/>
        <v>Phương</v>
      </c>
      <c r="E18" s="119">
        <f t="shared" si="2"/>
        <v>37160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39</v>
      </c>
      <c r="C19" s="117" t="str">
        <f t="shared" si="0"/>
        <v>Nguyễn Thị</v>
      </c>
      <c r="D19" s="118" t="str">
        <f t="shared" si="1"/>
        <v>Phương</v>
      </c>
      <c r="E19" s="119">
        <f t="shared" si="2"/>
        <v>37485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40</v>
      </c>
      <c r="C20" s="117" t="str">
        <f t="shared" si="0"/>
        <v>Nguyễn Thị</v>
      </c>
      <c r="D20" s="118" t="str">
        <f t="shared" si="1"/>
        <v>Phương</v>
      </c>
      <c r="E20" s="119">
        <f t="shared" si="2"/>
        <v>37025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41</v>
      </c>
      <c r="C21" s="117" t="str">
        <f t="shared" si="0"/>
        <v>Nguyễn Văn </v>
      </c>
      <c r="D21" s="118" t="str">
        <f t="shared" si="1"/>
        <v>Quân</v>
      </c>
      <c r="E21" s="119">
        <f t="shared" si="2"/>
        <v>31299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42</v>
      </c>
      <c r="C22" s="117" t="str">
        <f t="shared" si="0"/>
        <v>Đỗ Đăng </v>
      </c>
      <c r="D22" s="118" t="str">
        <f t="shared" si="1"/>
        <v>Quang</v>
      </c>
      <c r="E22" s="119">
        <f t="shared" si="2"/>
        <v>37298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43</v>
      </c>
      <c r="C23" s="117" t="str">
        <f t="shared" si="0"/>
        <v>Nguyễn Mạnh</v>
      </c>
      <c r="D23" s="118" t="str">
        <f t="shared" si="1"/>
        <v>Quang</v>
      </c>
      <c r="E23" s="119">
        <f t="shared" si="2"/>
        <v>36782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44</v>
      </c>
      <c r="C24" s="117" t="str">
        <f t="shared" si="0"/>
        <v>Nguyễn Văn </v>
      </c>
      <c r="D24" s="118" t="str">
        <f t="shared" si="1"/>
        <v>Quảng</v>
      </c>
      <c r="E24" s="119">
        <f t="shared" si="2"/>
        <v>37264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45</v>
      </c>
      <c r="C25" s="117" t="str">
        <f t="shared" si="0"/>
        <v>Trần Minh</v>
      </c>
      <c r="D25" s="118" t="str">
        <f t="shared" si="1"/>
        <v>Quí</v>
      </c>
      <c r="E25" s="119">
        <f t="shared" si="2"/>
        <v>34146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46</v>
      </c>
      <c r="C26" s="117" t="str">
        <f t="shared" si="0"/>
        <v>Nguyễn Thị</v>
      </c>
      <c r="D26" s="118" t="str">
        <f t="shared" si="1"/>
        <v>Quyên</v>
      </c>
      <c r="E26" s="119">
        <f t="shared" si="2"/>
        <v>34058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47</v>
      </c>
      <c r="C27" s="117" t="str">
        <f t="shared" si="0"/>
        <v>Nguyễn Thị</v>
      </c>
      <c r="D27" s="118" t="str">
        <f t="shared" si="1"/>
        <v>Quyên</v>
      </c>
      <c r="E27" s="119">
        <f t="shared" si="2"/>
        <v>35744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48</v>
      </c>
      <c r="C28" s="117" t="str">
        <f t="shared" si="0"/>
        <v>Đỗ Đức</v>
      </c>
      <c r="D28" s="118" t="str">
        <f t="shared" si="1"/>
        <v>Quyền</v>
      </c>
      <c r="E28" s="119">
        <f t="shared" si="2"/>
        <v>37553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49</v>
      </c>
      <c r="C29" s="117" t="str">
        <f t="shared" si="0"/>
        <v>Hồ Hữu </v>
      </c>
      <c r="D29" s="118" t="str">
        <f t="shared" si="1"/>
        <v>Quỳnh</v>
      </c>
      <c r="E29" s="119">
        <f t="shared" si="2"/>
        <v>36077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50</v>
      </c>
      <c r="C30" s="117" t="str">
        <f t="shared" si="0"/>
        <v>Nguyễn Thị Hương </v>
      </c>
      <c r="D30" s="118" t="str">
        <f t="shared" si="1"/>
        <v>Quỳnh</v>
      </c>
      <c r="E30" s="119">
        <f t="shared" si="2"/>
        <v>35549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/>
      <c r="B31" s="116"/>
      <c r="C31" s="117"/>
      <c r="D31" s="118"/>
      <c r="E31" s="119"/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140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133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130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51</v>
      </c>
      <c r="C6" s="117" t="str">
        <f aca="true" t="shared" si="0" ref="C6:C31">VLOOKUP(B6,data,2,0)</f>
        <v>Nguyễn Thị</v>
      </c>
      <c r="D6" s="118" t="str">
        <f aca="true" t="shared" si="1" ref="D6:D31">VLOOKUP(B6,data,3,0)</f>
        <v>Sao</v>
      </c>
      <c r="E6" s="119">
        <f aca="true" t="shared" si="2" ref="E6:E31">VLOOKUP(B6,data,4,0)</f>
        <v>35669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52</v>
      </c>
      <c r="C7" s="117" t="str">
        <f t="shared" si="0"/>
        <v>Nguyễn Tuệ </v>
      </c>
      <c r="D7" s="118" t="str">
        <f t="shared" si="1"/>
        <v>Tâm</v>
      </c>
      <c r="E7" s="119">
        <f t="shared" si="2"/>
        <v>37424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53</v>
      </c>
      <c r="C8" s="117" t="str">
        <f t="shared" si="0"/>
        <v>Hoàng Thị</v>
      </c>
      <c r="D8" s="118" t="str">
        <f t="shared" si="1"/>
        <v>Thanh</v>
      </c>
      <c r="E8" s="119">
        <f t="shared" si="2"/>
        <v>33900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54</v>
      </c>
      <c r="C9" s="117" t="str">
        <f t="shared" si="0"/>
        <v>Hoàng Thị</v>
      </c>
      <c r="D9" s="118" t="str">
        <f t="shared" si="1"/>
        <v>Thanh</v>
      </c>
      <c r="E9" s="119">
        <f t="shared" si="2"/>
        <v>36741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55</v>
      </c>
      <c r="C10" s="117" t="str">
        <f t="shared" si="0"/>
        <v>Nguyễn Phương</v>
      </c>
      <c r="D10" s="118" t="str">
        <f t="shared" si="1"/>
        <v>Thảo</v>
      </c>
      <c r="E10" s="119">
        <f t="shared" si="2"/>
        <v>36828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56</v>
      </c>
      <c r="C11" s="117" t="str">
        <f t="shared" si="0"/>
        <v>Nguyễn Đức </v>
      </c>
      <c r="D11" s="118" t="str">
        <f t="shared" si="1"/>
        <v>Thịnh</v>
      </c>
      <c r="E11" s="119">
        <f t="shared" si="2"/>
        <v>36820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57</v>
      </c>
      <c r="C12" s="117" t="str">
        <f t="shared" si="0"/>
        <v>Nguyễn Đức </v>
      </c>
      <c r="D12" s="118" t="str">
        <f t="shared" si="1"/>
        <v>Thịnh</v>
      </c>
      <c r="E12" s="119">
        <f t="shared" si="2"/>
        <v>36502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58</v>
      </c>
      <c r="C13" s="117" t="str">
        <f t="shared" si="0"/>
        <v>Nghiêm Thị</v>
      </c>
      <c r="D13" s="118" t="str">
        <f t="shared" si="1"/>
        <v>Thu</v>
      </c>
      <c r="E13" s="119">
        <f t="shared" si="2"/>
        <v>34858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59</v>
      </c>
      <c r="C14" s="117" t="str">
        <f t="shared" si="0"/>
        <v>Nguyễn Thị</v>
      </c>
      <c r="D14" s="118" t="str">
        <f t="shared" si="1"/>
        <v>Thu</v>
      </c>
      <c r="E14" s="119">
        <f t="shared" si="2"/>
        <v>37469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60</v>
      </c>
      <c r="C15" s="117" t="str">
        <f t="shared" si="0"/>
        <v>Vũ Thị  </v>
      </c>
      <c r="D15" s="118" t="str">
        <f t="shared" si="1"/>
        <v>Thu</v>
      </c>
      <c r="E15" s="119">
        <f t="shared" si="2"/>
        <v>35540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61</v>
      </c>
      <c r="C16" s="117" t="str">
        <f t="shared" si="0"/>
        <v>Dương Thị Anh</v>
      </c>
      <c r="D16" s="118" t="str">
        <f t="shared" si="1"/>
        <v>Thư</v>
      </c>
      <c r="E16" s="119">
        <f t="shared" si="2"/>
        <v>37267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62</v>
      </c>
      <c r="C17" s="117" t="str">
        <f t="shared" si="0"/>
        <v>Nguyễn Ngọc Biên</v>
      </c>
      <c r="D17" s="118" t="str">
        <f t="shared" si="1"/>
        <v>Thùy</v>
      </c>
      <c r="E17" s="119">
        <f t="shared" si="2"/>
        <v>35428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63</v>
      </c>
      <c r="C18" s="117" t="str">
        <f t="shared" si="0"/>
        <v>Trịnh Quang</v>
      </c>
      <c r="D18" s="118" t="str">
        <f t="shared" si="1"/>
        <v>Tiến</v>
      </c>
      <c r="E18" s="119">
        <f t="shared" si="2"/>
        <v>35727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64</v>
      </c>
      <c r="C19" s="117" t="str">
        <f t="shared" si="0"/>
        <v>Lê Thu</v>
      </c>
      <c r="D19" s="118" t="str">
        <f t="shared" si="1"/>
        <v>Trà</v>
      </c>
      <c r="E19" s="119">
        <f t="shared" si="2"/>
        <v>37473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65</v>
      </c>
      <c r="C20" s="117" t="str">
        <f t="shared" si="0"/>
        <v>Lê Thu</v>
      </c>
      <c r="D20" s="118" t="str">
        <f t="shared" si="1"/>
        <v>Trang</v>
      </c>
      <c r="E20" s="119">
        <f t="shared" si="2"/>
        <v>36492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66</v>
      </c>
      <c r="C21" s="117" t="str">
        <f t="shared" si="0"/>
        <v>Nguyễn Thị</v>
      </c>
      <c r="D21" s="118" t="str">
        <f t="shared" si="1"/>
        <v>Trang</v>
      </c>
      <c r="E21" s="119">
        <f t="shared" si="2"/>
        <v>37316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67</v>
      </c>
      <c r="C22" s="117" t="str">
        <f t="shared" si="0"/>
        <v>Nguyễn Thị</v>
      </c>
      <c r="D22" s="118" t="str">
        <f t="shared" si="1"/>
        <v>Trang</v>
      </c>
      <c r="E22" s="119">
        <f t="shared" si="2"/>
        <v>35464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68</v>
      </c>
      <c r="C23" s="117" t="str">
        <f t="shared" si="0"/>
        <v>Nguyễn Thị  </v>
      </c>
      <c r="D23" s="118" t="str">
        <f t="shared" si="1"/>
        <v>Trang</v>
      </c>
      <c r="E23" s="119">
        <f t="shared" si="2"/>
        <v>35769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69</v>
      </c>
      <c r="C24" s="117" t="str">
        <f t="shared" si="0"/>
        <v>Nguyễn Thị Thùy</v>
      </c>
      <c r="D24" s="118" t="str">
        <f t="shared" si="1"/>
        <v>Trang</v>
      </c>
      <c r="E24" s="119">
        <f t="shared" si="2"/>
        <v>36133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70</v>
      </c>
      <c r="C25" s="117" t="str">
        <f t="shared" si="0"/>
        <v>Vũ Thị Thu</v>
      </c>
      <c r="D25" s="118" t="str">
        <f t="shared" si="1"/>
        <v>Trang</v>
      </c>
      <c r="E25" s="119">
        <f t="shared" si="2"/>
        <v>36490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71</v>
      </c>
      <c r="C26" s="117" t="str">
        <f t="shared" si="0"/>
        <v>Vương Ngọc Đài</v>
      </c>
      <c r="D26" s="118" t="str">
        <f t="shared" si="1"/>
        <v>Trang</v>
      </c>
      <c r="E26" s="119">
        <f t="shared" si="2"/>
        <v>37317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72</v>
      </c>
      <c r="C27" s="117" t="str">
        <f t="shared" si="0"/>
        <v>Nguyễn Văn </v>
      </c>
      <c r="D27" s="118" t="str">
        <f t="shared" si="1"/>
        <v>Trọng</v>
      </c>
      <c r="E27" s="119">
        <f t="shared" si="2"/>
        <v>34995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73</v>
      </c>
      <c r="C28" s="117" t="str">
        <f t="shared" si="0"/>
        <v>Nguyễn Xuân </v>
      </c>
      <c r="D28" s="118" t="str">
        <f t="shared" si="1"/>
        <v>Trường</v>
      </c>
      <c r="E28" s="119">
        <f t="shared" si="2"/>
        <v>34967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74</v>
      </c>
      <c r="C29" s="117" t="str">
        <f t="shared" si="0"/>
        <v>Lê Thảo</v>
      </c>
      <c r="D29" s="118" t="str">
        <f t="shared" si="1"/>
        <v>Vân</v>
      </c>
      <c r="E29" s="119">
        <f t="shared" si="2"/>
        <v>37363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75</v>
      </c>
      <c r="C30" s="117" t="str">
        <f t="shared" si="0"/>
        <v>Mẫn Bá</v>
      </c>
      <c r="D30" s="118" t="str">
        <f t="shared" si="1"/>
        <v>Vịnh</v>
      </c>
      <c r="E30" s="119">
        <f t="shared" si="2"/>
        <v>37569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>
        <v>26</v>
      </c>
      <c r="B31" s="116">
        <v>76</v>
      </c>
      <c r="C31" s="117" t="str">
        <f t="shared" si="0"/>
        <v>Nguyễn Thị </v>
      </c>
      <c r="D31" s="118" t="str">
        <f t="shared" si="1"/>
        <v>Xuân</v>
      </c>
      <c r="E31" s="119">
        <f t="shared" si="2"/>
        <v>34750</v>
      </c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4" sqref="A4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139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141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128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1</v>
      </c>
      <c r="C6" s="117" t="str">
        <f>VLOOKUP(B6,data,2,0)</f>
        <v>Nguyễn Việt</v>
      </c>
      <c r="D6" s="118" t="str">
        <f>VLOOKUP(B6,data,3,0)</f>
        <v>Anh</v>
      </c>
      <c r="E6" s="119">
        <f>VLOOKUP(B6,data,4,0)</f>
        <v>35088</v>
      </c>
      <c r="F6" s="115">
        <f aca="true" t="shared" si="0" ref="F6:F30">VLOOKUP(B6,data,5,0)</f>
        <v>0</v>
      </c>
      <c r="G6" s="133">
        <f aca="true" t="shared" si="1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2</v>
      </c>
      <c r="C7" s="117" t="str">
        <f>VLOOKUP(B7,data,2,0)</f>
        <v>Lương Thị Ngọc </v>
      </c>
      <c r="D7" s="118" t="str">
        <f>VLOOKUP(B7,data,3,0)</f>
        <v>Ánh</v>
      </c>
      <c r="E7" s="119">
        <f>VLOOKUP(B7,data,4,0)</f>
        <v>34982</v>
      </c>
      <c r="F7" s="121">
        <f t="shared" si="0"/>
        <v>0</v>
      </c>
      <c r="G7" s="133">
        <f t="shared" si="1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3</v>
      </c>
      <c r="C8" s="117" t="str">
        <f aca="true" t="shared" si="2" ref="C8:C43">VLOOKUP(B8,data,2,0)</f>
        <v>Nguyễn Linh</v>
      </c>
      <c r="D8" s="118" t="str">
        <f aca="true" t="shared" si="3" ref="D8:D43">VLOOKUP(B8,data,3,0)</f>
        <v>Chi</v>
      </c>
      <c r="E8" s="119">
        <f aca="true" t="shared" si="4" ref="E8:E43">VLOOKUP(B8,data,4,0)</f>
        <v>36970</v>
      </c>
      <c r="F8" s="121">
        <f t="shared" si="0"/>
        <v>0</v>
      </c>
      <c r="G8" s="133">
        <f t="shared" si="1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4</v>
      </c>
      <c r="C9" s="117" t="str">
        <f t="shared" si="2"/>
        <v>Trần Văn </v>
      </c>
      <c r="D9" s="118" t="str">
        <f t="shared" si="3"/>
        <v>Đức</v>
      </c>
      <c r="E9" s="119">
        <f t="shared" si="4"/>
        <v>35549</v>
      </c>
      <c r="F9" s="121">
        <f t="shared" si="0"/>
        <v>0</v>
      </c>
      <c r="G9" s="133">
        <f t="shared" si="1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</v>
      </c>
      <c r="C10" s="117" t="str">
        <f t="shared" si="2"/>
        <v>Nguyễn Thị  </v>
      </c>
      <c r="D10" s="118" t="str">
        <f t="shared" si="3"/>
        <v>Dung</v>
      </c>
      <c r="E10" s="119">
        <f t="shared" si="4"/>
        <v>37545</v>
      </c>
      <c r="F10" s="121">
        <f t="shared" si="0"/>
        <v>0</v>
      </c>
      <c r="G10" s="133">
        <f t="shared" si="1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6</v>
      </c>
      <c r="C11" s="117" t="str">
        <f t="shared" si="2"/>
        <v>Nguyễn Nam</v>
      </c>
      <c r="D11" s="118" t="str">
        <f t="shared" si="3"/>
        <v>Giang</v>
      </c>
      <c r="E11" s="119">
        <f t="shared" si="4"/>
        <v>36346</v>
      </c>
      <c r="F11" s="121">
        <f t="shared" si="0"/>
        <v>0</v>
      </c>
      <c r="G11" s="133">
        <f t="shared" si="1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7</v>
      </c>
      <c r="C12" s="117" t="str">
        <f t="shared" si="2"/>
        <v>Nguyễn Thị Hà</v>
      </c>
      <c r="D12" s="118" t="str">
        <f t="shared" si="3"/>
        <v>Giang</v>
      </c>
      <c r="E12" s="119">
        <f t="shared" si="4"/>
        <v>37024</v>
      </c>
      <c r="F12" s="121">
        <f t="shared" si="0"/>
        <v>0</v>
      </c>
      <c r="G12" s="133">
        <f t="shared" si="1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8</v>
      </c>
      <c r="C13" s="117" t="str">
        <f t="shared" si="2"/>
        <v>Nguyễn Thị  </v>
      </c>
      <c r="D13" s="118" t="str">
        <f t="shared" si="3"/>
        <v>Hà</v>
      </c>
      <c r="E13" s="119">
        <f t="shared" si="4"/>
        <v>35226</v>
      </c>
      <c r="F13" s="121">
        <f t="shared" si="0"/>
        <v>0</v>
      </c>
      <c r="G13" s="133">
        <f t="shared" si="1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9</v>
      </c>
      <c r="C14" s="117" t="str">
        <f t="shared" si="2"/>
        <v>Từ Thị Thu</v>
      </c>
      <c r="D14" s="118" t="str">
        <f t="shared" si="3"/>
        <v>Hà</v>
      </c>
      <c r="E14" s="119">
        <f t="shared" si="4"/>
        <v>33559</v>
      </c>
      <c r="F14" s="121">
        <f t="shared" si="0"/>
        <v>0</v>
      </c>
      <c r="G14" s="133">
        <f t="shared" si="1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10</v>
      </c>
      <c r="C15" s="117" t="str">
        <f t="shared" si="2"/>
        <v>Hoàng Thị</v>
      </c>
      <c r="D15" s="118" t="str">
        <f t="shared" si="3"/>
        <v>Hạnh</v>
      </c>
      <c r="E15" s="119">
        <f t="shared" si="4"/>
        <v>36530</v>
      </c>
      <c r="F15" s="121">
        <f t="shared" si="0"/>
        <v>0</v>
      </c>
      <c r="G15" s="133">
        <f t="shared" si="1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11</v>
      </c>
      <c r="C16" s="117" t="str">
        <f t="shared" si="2"/>
        <v>Nguyễn Thị  </v>
      </c>
      <c r="D16" s="118" t="str">
        <f t="shared" si="3"/>
        <v>Hạnh</v>
      </c>
      <c r="E16" s="119">
        <f t="shared" si="4"/>
        <v>33663</v>
      </c>
      <c r="F16" s="121">
        <f t="shared" si="0"/>
        <v>0</v>
      </c>
      <c r="G16" s="133">
        <f t="shared" si="1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12</v>
      </c>
      <c r="C17" s="117" t="str">
        <f t="shared" si="2"/>
        <v>Nguyễn Thị  </v>
      </c>
      <c r="D17" s="118" t="str">
        <f t="shared" si="3"/>
        <v>Hạnh</v>
      </c>
      <c r="E17" s="119">
        <f t="shared" si="4"/>
        <v>36283</v>
      </c>
      <c r="F17" s="121">
        <f t="shared" si="0"/>
        <v>0</v>
      </c>
      <c r="G17" s="133">
        <f t="shared" si="1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13</v>
      </c>
      <c r="C18" s="117" t="str">
        <f t="shared" si="2"/>
        <v>Ngô Thị Thu</v>
      </c>
      <c r="D18" s="118" t="str">
        <f t="shared" si="3"/>
        <v>Hiền</v>
      </c>
      <c r="E18" s="119">
        <f t="shared" si="4"/>
        <v>37374</v>
      </c>
      <c r="F18" s="121">
        <f t="shared" si="0"/>
        <v>0</v>
      </c>
      <c r="G18" s="133">
        <f t="shared" si="1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14</v>
      </c>
      <c r="C19" s="117" t="str">
        <f t="shared" si="2"/>
        <v>Ngô Đình</v>
      </c>
      <c r="D19" s="118" t="str">
        <f t="shared" si="3"/>
        <v>Hiếu</v>
      </c>
      <c r="E19" s="119">
        <f t="shared" si="4"/>
        <v>36294</v>
      </c>
      <c r="F19" s="121">
        <f t="shared" si="0"/>
        <v>0</v>
      </c>
      <c r="G19" s="133">
        <f t="shared" si="1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15</v>
      </c>
      <c r="C20" s="117" t="str">
        <f t="shared" si="2"/>
        <v>Nguyễn Huy </v>
      </c>
      <c r="D20" s="118" t="str">
        <f t="shared" si="3"/>
        <v>Hiệu</v>
      </c>
      <c r="E20" s="119">
        <f t="shared" si="4"/>
        <v>36094</v>
      </c>
      <c r="F20" s="121">
        <f t="shared" si="0"/>
        <v>0</v>
      </c>
      <c r="G20" s="133">
        <f t="shared" si="1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16</v>
      </c>
      <c r="C21" s="117" t="str">
        <f t="shared" si="2"/>
        <v>Nguyễn Văn </v>
      </c>
      <c r="D21" s="118" t="str">
        <f t="shared" si="3"/>
        <v>Hoàn</v>
      </c>
      <c r="E21" s="119">
        <f t="shared" si="4"/>
        <v>30604</v>
      </c>
      <c r="F21" s="121">
        <f t="shared" si="0"/>
        <v>0</v>
      </c>
      <c r="G21" s="133">
        <f t="shared" si="1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17</v>
      </c>
      <c r="C22" s="117" t="str">
        <f t="shared" si="2"/>
        <v>Lưu Thị </v>
      </c>
      <c r="D22" s="118" t="str">
        <f t="shared" si="3"/>
        <v>Hồng</v>
      </c>
      <c r="E22" s="119">
        <f t="shared" si="4"/>
        <v>36245</v>
      </c>
      <c r="F22" s="121">
        <f t="shared" si="0"/>
        <v>0</v>
      </c>
      <c r="G22" s="133">
        <f t="shared" si="1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18</v>
      </c>
      <c r="C23" s="117" t="str">
        <f t="shared" si="2"/>
        <v>Nguyễn Thị  </v>
      </c>
      <c r="D23" s="118" t="str">
        <f t="shared" si="3"/>
        <v>Hồng</v>
      </c>
      <c r="E23" s="119">
        <f t="shared" si="4"/>
        <v>36283</v>
      </c>
      <c r="F23" s="121">
        <f t="shared" si="0"/>
        <v>0</v>
      </c>
      <c r="G23" s="133">
        <f t="shared" si="1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19</v>
      </c>
      <c r="C24" s="117" t="str">
        <f t="shared" si="2"/>
        <v>Vũ Thị Khánh</v>
      </c>
      <c r="D24" s="118" t="str">
        <f t="shared" si="3"/>
        <v>Huệ</v>
      </c>
      <c r="E24" s="119">
        <f t="shared" si="4"/>
        <v>37481</v>
      </c>
      <c r="F24" s="121">
        <f t="shared" si="0"/>
        <v>0</v>
      </c>
      <c r="G24" s="133">
        <f t="shared" si="1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20</v>
      </c>
      <c r="C25" s="117" t="str">
        <f t="shared" si="2"/>
        <v>Nguyễn Hữu</v>
      </c>
      <c r="D25" s="118" t="str">
        <f t="shared" si="3"/>
        <v>Hưng</v>
      </c>
      <c r="E25" s="119">
        <f t="shared" si="4"/>
        <v>37208</v>
      </c>
      <c r="F25" s="121">
        <f t="shared" si="0"/>
        <v>0</v>
      </c>
      <c r="G25" s="133">
        <f t="shared" si="1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21</v>
      </c>
      <c r="C26" s="117" t="str">
        <f t="shared" si="2"/>
        <v>Lê Thị</v>
      </c>
      <c r="D26" s="118" t="str">
        <f t="shared" si="3"/>
        <v>Hương</v>
      </c>
      <c r="E26" s="119">
        <f t="shared" si="4"/>
        <v>36266</v>
      </c>
      <c r="F26" s="121">
        <f t="shared" si="0"/>
        <v>0</v>
      </c>
      <c r="G26" s="133">
        <f t="shared" si="1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22</v>
      </c>
      <c r="C27" s="117" t="str">
        <f t="shared" si="2"/>
        <v>Nguyễn Thị</v>
      </c>
      <c r="D27" s="118" t="str">
        <f t="shared" si="3"/>
        <v>Hương</v>
      </c>
      <c r="E27" s="119">
        <f t="shared" si="4"/>
        <v>37110</v>
      </c>
      <c r="F27" s="121">
        <f t="shared" si="0"/>
        <v>0</v>
      </c>
      <c r="G27" s="133">
        <f t="shared" si="1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23</v>
      </c>
      <c r="C28" s="117" t="str">
        <f t="shared" si="2"/>
        <v>Nguyễn Thị  </v>
      </c>
      <c r="D28" s="118" t="str">
        <f t="shared" si="3"/>
        <v>Hương</v>
      </c>
      <c r="E28" s="119">
        <f t="shared" si="4"/>
        <v>37506</v>
      </c>
      <c r="F28" s="121">
        <f t="shared" si="0"/>
        <v>0</v>
      </c>
      <c r="G28" s="133">
        <f t="shared" si="1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24</v>
      </c>
      <c r="C29" s="117" t="str">
        <f t="shared" si="2"/>
        <v>Hoàng Thu </v>
      </c>
      <c r="D29" s="118" t="str">
        <f t="shared" si="3"/>
        <v>Huyền</v>
      </c>
      <c r="E29" s="119">
        <f t="shared" si="4"/>
        <v>34717</v>
      </c>
      <c r="F29" s="121">
        <f t="shared" si="0"/>
        <v>0</v>
      </c>
      <c r="G29" s="133">
        <f t="shared" si="1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25</v>
      </c>
      <c r="C30" s="117" t="str">
        <f t="shared" si="2"/>
        <v>La Thị </v>
      </c>
      <c r="D30" s="118" t="str">
        <f t="shared" si="3"/>
        <v>Huyền</v>
      </c>
      <c r="E30" s="119">
        <f t="shared" si="4"/>
        <v>36722</v>
      </c>
      <c r="F30" s="121">
        <f t="shared" si="0"/>
        <v>0</v>
      </c>
      <c r="G30" s="133"/>
      <c r="H30" s="121"/>
      <c r="I30" s="115"/>
      <c r="J30" s="120"/>
      <c r="K30" s="120"/>
    </row>
    <row r="31" spans="1:11" ht="21" customHeight="1">
      <c r="A31" s="115">
        <v>26</v>
      </c>
      <c r="B31" s="116">
        <v>26</v>
      </c>
      <c r="C31" s="117" t="str">
        <f t="shared" si="2"/>
        <v>Nguyễn Thị Mỹ</v>
      </c>
      <c r="D31" s="118" t="str">
        <f t="shared" si="3"/>
        <v>Huyền</v>
      </c>
      <c r="E31" s="119">
        <f t="shared" si="4"/>
        <v>36013</v>
      </c>
      <c r="F31" s="121"/>
      <c r="G31" s="133"/>
      <c r="H31" s="121"/>
      <c r="I31" s="115"/>
      <c r="J31" s="120"/>
      <c r="K31" s="120"/>
    </row>
    <row r="32" spans="1:11" ht="21" customHeight="1">
      <c r="A32" s="115">
        <v>27</v>
      </c>
      <c r="B32" s="116">
        <v>27</v>
      </c>
      <c r="C32" s="117" t="str">
        <f t="shared" si="2"/>
        <v>Lê Thị Mai</v>
      </c>
      <c r="D32" s="118" t="str">
        <f t="shared" si="3"/>
        <v>Lan</v>
      </c>
      <c r="E32" s="119">
        <f t="shared" si="4"/>
        <v>36834</v>
      </c>
      <c r="F32" s="121"/>
      <c r="G32" s="133"/>
      <c r="H32" s="121"/>
      <c r="I32" s="115"/>
      <c r="J32" s="120"/>
      <c r="K32" s="120"/>
    </row>
    <row r="33" spans="1:11" ht="21" customHeight="1">
      <c r="A33" s="115">
        <v>28</v>
      </c>
      <c r="B33" s="116">
        <v>28</v>
      </c>
      <c r="C33" s="117" t="str">
        <f t="shared" si="2"/>
        <v>Trương Thị</v>
      </c>
      <c r="D33" s="118" t="str">
        <f t="shared" si="3"/>
        <v>Lê</v>
      </c>
      <c r="E33" s="119">
        <f t="shared" si="4"/>
        <v>35672</v>
      </c>
      <c r="F33" s="121"/>
      <c r="G33" s="133"/>
      <c r="H33" s="121"/>
      <c r="I33" s="115"/>
      <c r="J33" s="120"/>
      <c r="K33" s="120"/>
    </row>
    <row r="34" spans="1:11" ht="21" customHeight="1">
      <c r="A34" s="115">
        <v>29</v>
      </c>
      <c r="B34" s="116">
        <v>29</v>
      </c>
      <c r="C34" s="117" t="str">
        <f t="shared" si="2"/>
        <v>Tống Khánh</v>
      </c>
      <c r="D34" s="118" t="str">
        <f t="shared" si="3"/>
        <v>Linh</v>
      </c>
      <c r="E34" s="119">
        <f t="shared" si="4"/>
        <v>36348</v>
      </c>
      <c r="F34" s="121"/>
      <c r="G34" s="133"/>
      <c r="H34" s="121"/>
      <c r="I34" s="115"/>
      <c r="J34" s="120"/>
      <c r="K34" s="120"/>
    </row>
    <row r="35" spans="1:11" ht="21" customHeight="1">
      <c r="A35" s="115">
        <v>30</v>
      </c>
      <c r="B35" s="116">
        <v>30</v>
      </c>
      <c r="C35" s="117" t="str">
        <f t="shared" si="2"/>
        <v>Nguyễn Hải</v>
      </c>
      <c r="D35" s="118" t="str">
        <f t="shared" si="3"/>
        <v>Long</v>
      </c>
      <c r="E35" s="119">
        <f t="shared" si="4"/>
        <v>34302</v>
      </c>
      <c r="F35" s="121"/>
      <c r="G35" s="133"/>
      <c r="H35" s="121"/>
      <c r="I35" s="115"/>
      <c r="J35" s="120"/>
      <c r="K35" s="120"/>
    </row>
    <row r="36" spans="1:11" ht="21" customHeight="1">
      <c r="A36" s="115">
        <v>31</v>
      </c>
      <c r="B36" s="116">
        <v>31</v>
      </c>
      <c r="C36" s="117" t="str">
        <f t="shared" si="2"/>
        <v>Trịnh Thị </v>
      </c>
      <c r="D36" s="118" t="str">
        <f t="shared" si="3"/>
        <v>Mai</v>
      </c>
      <c r="E36" s="119">
        <f t="shared" si="4"/>
        <v>33437</v>
      </c>
      <c r="F36" s="121"/>
      <c r="G36" s="133"/>
      <c r="H36" s="121"/>
      <c r="I36" s="115"/>
      <c r="J36" s="120"/>
      <c r="K36" s="120"/>
    </row>
    <row r="37" spans="1:11" ht="21" customHeight="1">
      <c r="A37" s="115">
        <v>32</v>
      </c>
      <c r="B37" s="116">
        <v>32</v>
      </c>
      <c r="C37" s="117" t="str">
        <f t="shared" si="2"/>
        <v>Phạm Văn</v>
      </c>
      <c r="D37" s="118" t="str">
        <f t="shared" si="3"/>
        <v>Mạnh</v>
      </c>
      <c r="E37" s="119">
        <f t="shared" si="4"/>
        <v>37229</v>
      </c>
      <c r="F37" s="121"/>
      <c r="G37" s="133"/>
      <c r="H37" s="121"/>
      <c r="I37" s="115"/>
      <c r="J37" s="120"/>
      <c r="K37" s="120"/>
    </row>
    <row r="38" spans="1:11" ht="21" customHeight="1">
      <c r="A38" s="115">
        <v>33</v>
      </c>
      <c r="B38" s="116">
        <v>33</v>
      </c>
      <c r="C38" s="117" t="str">
        <f t="shared" si="2"/>
        <v>Nguyễn Anh </v>
      </c>
      <c r="D38" s="118" t="str">
        <f t="shared" si="3"/>
        <v>Minh</v>
      </c>
      <c r="E38" s="119">
        <f t="shared" si="4"/>
        <v>37463</v>
      </c>
      <c r="F38" s="121"/>
      <c r="G38" s="133"/>
      <c r="H38" s="121"/>
      <c r="I38" s="115"/>
      <c r="J38" s="120"/>
      <c r="K38" s="120"/>
    </row>
    <row r="39" spans="1:11" ht="21" customHeight="1">
      <c r="A39" s="115">
        <v>34</v>
      </c>
      <c r="B39" s="116">
        <v>34</v>
      </c>
      <c r="C39" s="117" t="str">
        <f t="shared" si="2"/>
        <v>Hoàng Thị</v>
      </c>
      <c r="D39" s="118" t="str">
        <f t="shared" si="3"/>
        <v>Nhiên</v>
      </c>
      <c r="E39" s="119">
        <f t="shared" si="4"/>
        <v>30735</v>
      </c>
      <c r="F39" s="121"/>
      <c r="G39" s="133"/>
      <c r="H39" s="121"/>
      <c r="I39" s="115"/>
      <c r="J39" s="120"/>
      <c r="K39" s="120"/>
    </row>
    <row r="40" spans="1:11" ht="21" customHeight="1">
      <c r="A40" s="115">
        <v>35</v>
      </c>
      <c r="B40" s="116">
        <v>35</v>
      </c>
      <c r="C40" s="117" t="str">
        <f t="shared" si="2"/>
        <v>Nguyễn Thị</v>
      </c>
      <c r="D40" s="118" t="str">
        <f t="shared" si="3"/>
        <v>Nhung</v>
      </c>
      <c r="E40" s="119">
        <f t="shared" si="4"/>
        <v>34571</v>
      </c>
      <c r="F40" s="121"/>
      <c r="G40" s="133"/>
      <c r="H40" s="121"/>
      <c r="I40" s="115"/>
      <c r="J40" s="120"/>
      <c r="K40" s="120"/>
    </row>
    <row r="41" spans="1:11" ht="21" customHeight="1">
      <c r="A41" s="115">
        <v>36</v>
      </c>
      <c r="B41" s="116">
        <v>36</v>
      </c>
      <c r="C41" s="117" t="str">
        <f t="shared" si="2"/>
        <v>Nguyễn Thị</v>
      </c>
      <c r="D41" s="118" t="str">
        <f t="shared" si="3"/>
        <v>Nhung</v>
      </c>
      <c r="E41" s="119">
        <f t="shared" si="4"/>
        <v>36058</v>
      </c>
      <c r="F41" s="121"/>
      <c r="G41" s="133"/>
      <c r="H41" s="121"/>
      <c r="I41" s="115"/>
      <c r="J41" s="120"/>
      <c r="K41" s="120"/>
    </row>
    <row r="42" spans="1:11" ht="21" customHeight="1">
      <c r="A42" s="115">
        <v>37</v>
      </c>
      <c r="B42" s="116">
        <v>37</v>
      </c>
      <c r="C42" s="117" t="str">
        <f t="shared" si="2"/>
        <v>Đặng Thu </v>
      </c>
      <c r="D42" s="118" t="str">
        <f t="shared" si="3"/>
        <v>Phương</v>
      </c>
      <c r="E42" s="119">
        <f t="shared" si="4"/>
        <v>37252</v>
      </c>
      <c r="F42" s="121"/>
      <c r="G42" s="133"/>
      <c r="H42" s="121"/>
      <c r="I42" s="115"/>
      <c r="J42" s="120"/>
      <c r="K42" s="120"/>
    </row>
    <row r="43" spans="1:11" ht="21" customHeight="1">
      <c r="A43" s="115">
        <v>38</v>
      </c>
      <c r="B43" s="116">
        <v>38</v>
      </c>
      <c r="C43" s="117" t="str">
        <f t="shared" si="2"/>
        <v>La Thị Thu</v>
      </c>
      <c r="D43" s="118" t="str">
        <f t="shared" si="3"/>
        <v>Phương</v>
      </c>
      <c r="E43" s="119">
        <f t="shared" si="4"/>
        <v>37160</v>
      </c>
      <c r="F43" s="121"/>
      <c r="G43" s="133"/>
      <c r="H43" s="121"/>
      <c r="I43" s="115"/>
      <c r="J43" s="120"/>
      <c r="K43" s="120"/>
    </row>
    <row r="44" spans="1:11" ht="21" customHeight="1">
      <c r="A44" s="115"/>
      <c r="B44" s="116"/>
      <c r="C44" s="117"/>
      <c r="D44" s="118"/>
      <c r="E44" s="119"/>
      <c r="F44" s="121"/>
      <c r="G44" s="133"/>
      <c r="H44" s="121"/>
      <c r="I44" s="115"/>
      <c r="J44" s="120"/>
      <c r="K44" s="120"/>
    </row>
    <row r="45" spans="1:11" ht="21" customHeight="1">
      <c r="A45" s="115"/>
      <c r="B45" s="116"/>
      <c r="C45" s="117"/>
      <c r="D45" s="118"/>
      <c r="E45" s="119"/>
      <c r="F45" s="121"/>
      <c r="G45" s="133"/>
      <c r="H45" s="121"/>
      <c r="I45" s="115"/>
      <c r="J45" s="120"/>
      <c r="K45" s="120"/>
    </row>
    <row r="46" spans="1:11" ht="21" customHeight="1">
      <c r="A46" s="115"/>
      <c r="B46" s="116"/>
      <c r="C46" s="117"/>
      <c r="D46" s="118"/>
      <c r="E46" s="119"/>
      <c r="F46" s="121"/>
      <c r="G46" s="133"/>
      <c r="H46" s="121"/>
      <c r="I46" s="115"/>
      <c r="J46" s="120"/>
      <c r="K46" s="120"/>
    </row>
    <row r="47" spans="1:11" ht="21" customHeight="1">
      <c r="A47" s="115"/>
      <c r="B47" s="116"/>
      <c r="C47" s="117"/>
      <c r="D47" s="118"/>
      <c r="E47" s="119"/>
      <c r="F47" s="121"/>
      <c r="G47" s="133"/>
      <c r="H47" s="121"/>
      <c r="I47" s="115"/>
      <c r="J47" s="120"/>
      <c r="K47" s="120"/>
    </row>
    <row r="48" spans="1:11" ht="21" customHeight="1">
      <c r="A48" s="138"/>
      <c r="B48" s="139"/>
      <c r="C48" s="140"/>
      <c r="D48" s="141"/>
      <c r="E48" s="142"/>
      <c r="F48" s="143"/>
      <c r="G48" s="143"/>
      <c r="H48" s="143"/>
      <c r="I48" s="138"/>
      <c r="J48" s="144"/>
      <c r="K48" s="144"/>
    </row>
    <row r="49" ht="21" customHeight="1"/>
    <row r="50" spans="1:10" ht="15">
      <c r="A50" s="108" t="s">
        <v>7</v>
      </c>
      <c r="E50" s="110" t="s">
        <v>24</v>
      </c>
      <c r="J50" s="110" t="s">
        <v>26</v>
      </c>
    </row>
    <row r="51" spans="1:10" ht="15">
      <c r="A51" s="108" t="s">
        <v>8</v>
      </c>
      <c r="E51" s="122" t="s">
        <v>25</v>
      </c>
      <c r="J51" s="122" t="s">
        <v>25</v>
      </c>
    </row>
    <row r="52" ht="22.5" customHeight="1"/>
    <row r="53" ht="22.5" customHeight="1"/>
    <row r="54" ht="22.5" customHeight="1"/>
    <row r="55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4" sqref="A4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139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141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130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39</v>
      </c>
      <c r="C6" s="117" t="str">
        <f aca="true" t="shared" si="0" ref="C6:C43">VLOOKUP(B6,data,2,0)</f>
        <v>Nguyễn Thị</v>
      </c>
      <c r="D6" s="118" t="str">
        <f aca="true" t="shared" si="1" ref="D6:D43">VLOOKUP(B6,data,3,0)</f>
        <v>Phương</v>
      </c>
      <c r="E6" s="119">
        <f aca="true" t="shared" si="2" ref="E6:E43">VLOOKUP(B6,data,4,0)</f>
        <v>37485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40</v>
      </c>
      <c r="C7" s="117" t="str">
        <f t="shared" si="0"/>
        <v>Nguyễn Thị</v>
      </c>
      <c r="D7" s="118" t="str">
        <f t="shared" si="1"/>
        <v>Phương</v>
      </c>
      <c r="E7" s="119">
        <f t="shared" si="2"/>
        <v>37025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41</v>
      </c>
      <c r="C8" s="117" t="str">
        <f t="shared" si="0"/>
        <v>Nguyễn Văn </v>
      </c>
      <c r="D8" s="118" t="str">
        <f t="shared" si="1"/>
        <v>Quân</v>
      </c>
      <c r="E8" s="119">
        <f t="shared" si="2"/>
        <v>31299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42</v>
      </c>
      <c r="C9" s="117" t="str">
        <f t="shared" si="0"/>
        <v>Đỗ Đăng </v>
      </c>
      <c r="D9" s="118" t="str">
        <f t="shared" si="1"/>
        <v>Quang</v>
      </c>
      <c r="E9" s="119">
        <f t="shared" si="2"/>
        <v>37298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43</v>
      </c>
      <c r="C10" s="117" t="str">
        <f t="shared" si="0"/>
        <v>Nguyễn Mạnh</v>
      </c>
      <c r="D10" s="118" t="str">
        <f t="shared" si="1"/>
        <v>Quang</v>
      </c>
      <c r="E10" s="119">
        <f t="shared" si="2"/>
        <v>36782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44</v>
      </c>
      <c r="C11" s="117" t="str">
        <f t="shared" si="0"/>
        <v>Nguyễn Văn </v>
      </c>
      <c r="D11" s="118" t="str">
        <f t="shared" si="1"/>
        <v>Quảng</v>
      </c>
      <c r="E11" s="119">
        <f t="shared" si="2"/>
        <v>37264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45</v>
      </c>
      <c r="C12" s="117" t="str">
        <f t="shared" si="0"/>
        <v>Trần Minh</v>
      </c>
      <c r="D12" s="118" t="str">
        <f t="shared" si="1"/>
        <v>Quí</v>
      </c>
      <c r="E12" s="119">
        <f t="shared" si="2"/>
        <v>34146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46</v>
      </c>
      <c r="C13" s="117" t="str">
        <f t="shared" si="0"/>
        <v>Nguyễn Thị</v>
      </c>
      <c r="D13" s="118" t="str">
        <f t="shared" si="1"/>
        <v>Quyên</v>
      </c>
      <c r="E13" s="119">
        <f t="shared" si="2"/>
        <v>34058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47</v>
      </c>
      <c r="C14" s="117" t="str">
        <f t="shared" si="0"/>
        <v>Nguyễn Thị</v>
      </c>
      <c r="D14" s="118" t="str">
        <f t="shared" si="1"/>
        <v>Quyên</v>
      </c>
      <c r="E14" s="119">
        <f t="shared" si="2"/>
        <v>35744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48</v>
      </c>
      <c r="C15" s="117" t="str">
        <f t="shared" si="0"/>
        <v>Đỗ Đức</v>
      </c>
      <c r="D15" s="118" t="str">
        <f t="shared" si="1"/>
        <v>Quyền</v>
      </c>
      <c r="E15" s="119">
        <f t="shared" si="2"/>
        <v>37553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49</v>
      </c>
      <c r="C16" s="117" t="str">
        <f t="shared" si="0"/>
        <v>Hồ Hữu </v>
      </c>
      <c r="D16" s="118" t="str">
        <f t="shared" si="1"/>
        <v>Quỳnh</v>
      </c>
      <c r="E16" s="119">
        <f t="shared" si="2"/>
        <v>36077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50</v>
      </c>
      <c r="C17" s="117" t="str">
        <f t="shared" si="0"/>
        <v>Nguyễn Thị Hương </v>
      </c>
      <c r="D17" s="118" t="str">
        <f t="shared" si="1"/>
        <v>Quỳnh</v>
      </c>
      <c r="E17" s="119">
        <f t="shared" si="2"/>
        <v>35549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51</v>
      </c>
      <c r="C18" s="117" t="str">
        <f t="shared" si="0"/>
        <v>Nguyễn Thị</v>
      </c>
      <c r="D18" s="118" t="str">
        <f t="shared" si="1"/>
        <v>Sao</v>
      </c>
      <c r="E18" s="119">
        <f t="shared" si="2"/>
        <v>35669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52</v>
      </c>
      <c r="C19" s="117" t="str">
        <f t="shared" si="0"/>
        <v>Nguyễn Tuệ </v>
      </c>
      <c r="D19" s="118" t="str">
        <f t="shared" si="1"/>
        <v>Tâm</v>
      </c>
      <c r="E19" s="119">
        <f t="shared" si="2"/>
        <v>37424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53</v>
      </c>
      <c r="C20" s="117" t="str">
        <f t="shared" si="0"/>
        <v>Hoàng Thị</v>
      </c>
      <c r="D20" s="118" t="str">
        <f t="shared" si="1"/>
        <v>Thanh</v>
      </c>
      <c r="E20" s="119">
        <f t="shared" si="2"/>
        <v>33900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54</v>
      </c>
      <c r="C21" s="117" t="str">
        <f t="shared" si="0"/>
        <v>Hoàng Thị</v>
      </c>
      <c r="D21" s="118" t="str">
        <f t="shared" si="1"/>
        <v>Thanh</v>
      </c>
      <c r="E21" s="119">
        <f t="shared" si="2"/>
        <v>36741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55</v>
      </c>
      <c r="C22" s="117" t="str">
        <f t="shared" si="0"/>
        <v>Nguyễn Phương</v>
      </c>
      <c r="D22" s="118" t="str">
        <f t="shared" si="1"/>
        <v>Thảo</v>
      </c>
      <c r="E22" s="119">
        <f t="shared" si="2"/>
        <v>36828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56</v>
      </c>
      <c r="C23" s="117" t="str">
        <f t="shared" si="0"/>
        <v>Nguyễn Đức </v>
      </c>
      <c r="D23" s="118" t="str">
        <f t="shared" si="1"/>
        <v>Thịnh</v>
      </c>
      <c r="E23" s="119">
        <f t="shared" si="2"/>
        <v>36820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57</v>
      </c>
      <c r="C24" s="117" t="str">
        <f t="shared" si="0"/>
        <v>Nguyễn Đức </v>
      </c>
      <c r="D24" s="118" t="str">
        <f t="shared" si="1"/>
        <v>Thịnh</v>
      </c>
      <c r="E24" s="119">
        <f t="shared" si="2"/>
        <v>36502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58</v>
      </c>
      <c r="C25" s="117" t="str">
        <f t="shared" si="0"/>
        <v>Nghiêm Thị</v>
      </c>
      <c r="D25" s="118" t="str">
        <f t="shared" si="1"/>
        <v>Thu</v>
      </c>
      <c r="E25" s="119">
        <f t="shared" si="2"/>
        <v>34858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59</v>
      </c>
      <c r="C26" s="117" t="str">
        <f t="shared" si="0"/>
        <v>Nguyễn Thị</v>
      </c>
      <c r="D26" s="118" t="str">
        <f t="shared" si="1"/>
        <v>Thu</v>
      </c>
      <c r="E26" s="119">
        <f t="shared" si="2"/>
        <v>37469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60</v>
      </c>
      <c r="C27" s="117" t="str">
        <f t="shared" si="0"/>
        <v>Vũ Thị  </v>
      </c>
      <c r="D27" s="118" t="str">
        <f t="shared" si="1"/>
        <v>Thu</v>
      </c>
      <c r="E27" s="119">
        <f t="shared" si="2"/>
        <v>35540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61</v>
      </c>
      <c r="C28" s="117" t="str">
        <f t="shared" si="0"/>
        <v>Dương Thị Anh</v>
      </c>
      <c r="D28" s="118" t="str">
        <f t="shared" si="1"/>
        <v>Thư</v>
      </c>
      <c r="E28" s="119">
        <f t="shared" si="2"/>
        <v>37267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62</v>
      </c>
      <c r="C29" s="117" t="str">
        <f t="shared" si="0"/>
        <v>Nguyễn Ngọc Biên</v>
      </c>
      <c r="D29" s="118" t="str">
        <f t="shared" si="1"/>
        <v>Thùy</v>
      </c>
      <c r="E29" s="119">
        <f t="shared" si="2"/>
        <v>35428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63</v>
      </c>
      <c r="C30" s="117" t="str">
        <f t="shared" si="0"/>
        <v>Trịnh Quang</v>
      </c>
      <c r="D30" s="118" t="str">
        <f t="shared" si="1"/>
        <v>Tiến</v>
      </c>
      <c r="E30" s="119">
        <f t="shared" si="2"/>
        <v>35727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>
        <v>26</v>
      </c>
      <c r="B31" s="116">
        <v>64</v>
      </c>
      <c r="C31" s="117" t="str">
        <f t="shared" si="0"/>
        <v>Lê Thu</v>
      </c>
      <c r="D31" s="118" t="str">
        <f t="shared" si="1"/>
        <v>Trà</v>
      </c>
      <c r="E31" s="119">
        <f t="shared" si="2"/>
        <v>37473</v>
      </c>
      <c r="F31" s="121"/>
      <c r="G31" s="133"/>
      <c r="H31" s="121"/>
      <c r="I31" s="115"/>
      <c r="J31" s="120"/>
      <c r="K31" s="120"/>
    </row>
    <row r="32" spans="1:11" ht="21" customHeight="1">
      <c r="A32" s="115">
        <v>27</v>
      </c>
      <c r="B32" s="116">
        <v>65</v>
      </c>
      <c r="C32" s="117" t="str">
        <f t="shared" si="0"/>
        <v>Lê Thu</v>
      </c>
      <c r="D32" s="118" t="str">
        <f t="shared" si="1"/>
        <v>Trang</v>
      </c>
      <c r="E32" s="119">
        <f t="shared" si="2"/>
        <v>36492</v>
      </c>
      <c r="F32" s="121"/>
      <c r="G32" s="133"/>
      <c r="H32" s="121"/>
      <c r="I32" s="115"/>
      <c r="J32" s="120"/>
      <c r="K32" s="120"/>
    </row>
    <row r="33" spans="1:11" ht="21" customHeight="1">
      <c r="A33" s="115">
        <v>28</v>
      </c>
      <c r="B33" s="116">
        <v>66</v>
      </c>
      <c r="C33" s="117" t="str">
        <f t="shared" si="0"/>
        <v>Nguyễn Thị</v>
      </c>
      <c r="D33" s="118" t="str">
        <f t="shared" si="1"/>
        <v>Trang</v>
      </c>
      <c r="E33" s="119">
        <f t="shared" si="2"/>
        <v>37316</v>
      </c>
      <c r="F33" s="121"/>
      <c r="G33" s="133"/>
      <c r="H33" s="121"/>
      <c r="I33" s="115"/>
      <c r="J33" s="120"/>
      <c r="K33" s="120"/>
    </row>
    <row r="34" spans="1:11" ht="21" customHeight="1">
      <c r="A34" s="115">
        <v>29</v>
      </c>
      <c r="B34" s="116">
        <v>67</v>
      </c>
      <c r="C34" s="117" t="str">
        <f t="shared" si="0"/>
        <v>Nguyễn Thị</v>
      </c>
      <c r="D34" s="118" t="str">
        <f t="shared" si="1"/>
        <v>Trang</v>
      </c>
      <c r="E34" s="119">
        <f t="shared" si="2"/>
        <v>35464</v>
      </c>
      <c r="F34" s="121"/>
      <c r="G34" s="133"/>
      <c r="H34" s="121"/>
      <c r="I34" s="115"/>
      <c r="J34" s="120"/>
      <c r="K34" s="120"/>
    </row>
    <row r="35" spans="1:11" ht="21" customHeight="1">
      <c r="A35" s="115">
        <v>30</v>
      </c>
      <c r="B35" s="116">
        <v>68</v>
      </c>
      <c r="C35" s="117" t="str">
        <f t="shared" si="0"/>
        <v>Nguyễn Thị  </v>
      </c>
      <c r="D35" s="118" t="str">
        <f t="shared" si="1"/>
        <v>Trang</v>
      </c>
      <c r="E35" s="119">
        <f t="shared" si="2"/>
        <v>35769</v>
      </c>
      <c r="F35" s="121"/>
      <c r="G35" s="133"/>
      <c r="H35" s="121"/>
      <c r="I35" s="115"/>
      <c r="J35" s="120"/>
      <c r="K35" s="120"/>
    </row>
    <row r="36" spans="1:11" ht="21" customHeight="1">
      <c r="A36" s="115">
        <v>31</v>
      </c>
      <c r="B36" s="116">
        <v>69</v>
      </c>
      <c r="C36" s="117" t="str">
        <f t="shared" si="0"/>
        <v>Nguyễn Thị Thùy</v>
      </c>
      <c r="D36" s="118" t="str">
        <f t="shared" si="1"/>
        <v>Trang</v>
      </c>
      <c r="E36" s="119">
        <f t="shared" si="2"/>
        <v>36133</v>
      </c>
      <c r="F36" s="121"/>
      <c r="G36" s="133"/>
      <c r="H36" s="121"/>
      <c r="I36" s="115"/>
      <c r="J36" s="120"/>
      <c r="K36" s="120"/>
    </row>
    <row r="37" spans="1:11" ht="21" customHeight="1">
      <c r="A37" s="115">
        <v>32</v>
      </c>
      <c r="B37" s="116">
        <v>70</v>
      </c>
      <c r="C37" s="117" t="str">
        <f t="shared" si="0"/>
        <v>Vũ Thị Thu</v>
      </c>
      <c r="D37" s="118" t="str">
        <f t="shared" si="1"/>
        <v>Trang</v>
      </c>
      <c r="E37" s="119">
        <f t="shared" si="2"/>
        <v>36490</v>
      </c>
      <c r="F37" s="121"/>
      <c r="G37" s="133"/>
      <c r="H37" s="121"/>
      <c r="I37" s="115"/>
      <c r="J37" s="120"/>
      <c r="K37" s="120"/>
    </row>
    <row r="38" spans="1:11" ht="21" customHeight="1">
      <c r="A38" s="115">
        <v>33</v>
      </c>
      <c r="B38" s="116">
        <v>71</v>
      </c>
      <c r="C38" s="117" t="str">
        <f t="shared" si="0"/>
        <v>Vương Ngọc Đài</v>
      </c>
      <c r="D38" s="118" t="str">
        <f t="shared" si="1"/>
        <v>Trang</v>
      </c>
      <c r="E38" s="119">
        <f t="shared" si="2"/>
        <v>37317</v>
      </c>
      <c r="F38" s="121"/>
      <c r="G38" s="133"/>
      <c r="H38" s="121"/>
      <c r="I38" s="115"/>
      <c r="J38" s="120"/>
      <c r="K38" s="120"/>
    </row>
    <row r="39" spans="1:11" ht="21" customHeight="1">
      <c r="A39" s="115">
        <v>34</v>
      </c>
      <c r="B39" s="116">
        <v>72</v>
      </c>
      <c r="C39" s="117" t="str">
        <f t="shared" si="0"/>
        <v>Nguyễn Văn </v>
      </c>
      <c r="D39" s="118" t="str">
        <f t="shared" si="1"/>
        <v>Trọng</v>
      </c>
      <c r="E39" s="119">
        <f t="shared" si="2"/>
        <v>34995</v>
      </c>
      <c r="F39" s="121"/>
      <c r="G39" s="133"/>
      <c r="H39" s="121"/>
      <c r="I39" s="115"/>
      <c r="J39" s="120"/>
      <c r="K39" s="120"/>
    </row>
    <row r="40" spans="1:11" ht="21" customHeight="1">
      <c r="A40" s="115">
        <v>35</v>
      </c>
      <c r="B40" s="116">
        <v>73</v>
      </c>
      <c r="C40" s="117" t="str">
        <f t="shared" si="0"/>
        <v>Nguyễn Xuân </v>
      </c>
      <c r="D40" s="118" t="str">
        <f t="shared" si="1"/>
        <v>Trường</v>
      </c>
      <c r="E40" s="119">
        <f t="shared" si="2"/>
        <v>34967</v>
      </c>
      <c r="F40" s="121"/>
      <c r="G40" s="133"/>
      <c r="H40" s="121"/>
      <c r="I40" s="115"/>
      <c r="J40" s="120"/>
      <c r="K40" s="120"/>
    </row>
    <row r="41" spans="1:11" ht="21" customHeight="1">
      <c r="A41" s="115">
        <v>36</v>
      </c>
      <c r="B41" s="116">
        <v>74</v>
      </c>
      <c r="C41" s="117" t="str">
        <f t="shared" si="0"/>
        <v>Lê Thảo</v>
      </c>
      <c r="D41" s="118" t="str">
        <f t="shared" si="1"/>
        <v>Vân</v>
      </c>
      <c r="E41" s="119">
        <f t="shared" si="2"/>
        <v>37363</v>
      </c>
      <c r="F41" s="121"/>
      <c r="G41" s="133"/>
      <c r="H41" s="121"/>
      <c r="I41" s="115"/>
      <c r="J41" s="120"/>
      <c r="K41" s="120"/>
    </row>
    <row r="42" spans="1:11" ht="21" customHeight="1">
      <c r="A42" s="115">
        <v>37</v>
      </c>
      <c r="B42" s="116">
        <v>75</v>
      </c>
      <c r="C42" s="117" t="str">
        <f t="shared" si="0"/>
        <v>Mẫn Bá</v>
      </c>
      <c r="D42" s="118" t="str">
        <f t="shared" si="1"/>
        <v>Vịnh</v>
      </c>
      <c r="E42" s="119">
        <f t="shared" si="2"/>
        <v>37569</v>
      </c>
      <c r="F42" s="121"/>
      <c r="G42" s="133"/>
      <c r="H42" s="121"/>
      <c r="I42" s="115"/>
      <c r="J42" s="120"/>
      <c r="K42" s="120"/>
    </row>
    <row r="43" spans="1:11" ht="21" customHeight="1">
      <c r="A43" s="115">
        <v>38</v>
      </c>
      <c r="B43" s="116">
        <v>76</v>
      </c>
      <c r="C43" s="117" t="str">
        <f t="shared" si="0"/>
        <v>Nguyễn Thị </v>
      </c>
      <c r="D43" s="118" t="str">
        <f t="shared" si="1"/>
        <v>Xuân</v>
      </c>
      <c r="E43" s="119">
        <f t="shared" si="2"/>
        <v>34750</v>
      </c>
      <c r="F43" s="121"/>
      <c r="G43" s="133"/>
      <c r="H43" s="121"/>
      <c r="I43" s="115"/>
      <c r="J43" s="120"/>
      <c r="K43" s="120"/>
    </row>
    <row r="44" spans="1:11" ht="21" customHeight="1">
      <c r="A44" s="115"/>
      <c r="B44" s="116"/>
      <c r="C44" s="117"/>
      <c r="D44" s="118"/>
      <c r="E44" s="119"/>
      <c r="F44" s="121"/>
      <c r="G44" s="133"/>
      <c r="H44" s="121"/>
      <c r="I44" s="115"/>
      <c r="J44" s="120"/>
      <c r="K44" s="120"/>
    </row>
    <row r="45" spans="1:11" ht="21" customHeight="1">
      <c r="A45" s="115"/>
      <c r="B45" s="116"/>
      <c r="C45" s="117"/>
      <c r="D45" s="118"/>
      <c r="E45" s="119"/>
      <c r="F45" s="121"/>
      <c r="G45" s="133"/>
      <c r="H45" s="121"/>
      <c r="I45" s="115"/>
      <c r="J45" s="120"/>
      <c r="K45" s="120"/>
    </row>
    <row r="46" spans="1:11" ht="21" customHeight="1">
      <c r="A46" s="115"/>
      <c r="B46" s="116"/>
      <c r="C46" s="117"/>
      <c r="D46" s="118"/>
      <c r="E46" s="119"/>
      <c r="F46" s="121"/>
      <c r="G46" s="133"/>
      <c r="H46" s="121"/>
      <c r="I46" s="115"/>
      <c r="J46" s="120"/>
      <c r="K46" s="120"/>
    </row>
    <row r="47" spans="1:11" ht="21" customHeight="1">
      <c r="A47" s="115"/>
      <c r="B47" s="116"/>
      <c r="C47" s="117"/>
      <c r="D47" s="118"/>
      <c r="E47" s="119"/>
      <c r="F47" s="121"/>
      <c r="G47" s="133"/>
      <c r="H47" s="121"/>
      <c r="I47" s="115"/>
      <c r="J47" s="120"/>
      <c r="K47" s="120"/>
    </row>
    <row r="48" spans="1:11" ht="21" customHeight="1">
      <c r="A48" s="138"/>
      <c r="B48" s="139"/>
      <c r="C48" s="140"/>
      <c r="D48" s="141"/>
      <c r="E48" s="142"/>
      <c r="F48" s="143"/>
      <c r="G48" s="143"/>
      <c r="H48" s="143"/>
      <c r="I48" s="138"/>
      <c r="J48" s="144"/>
      <c r="K48" s="144"/>
    </row>
    <row r="49" ht="21" customHeight="1"/>
    <row r="50" spans="1:10" ht="15">
      <c r="A50" s="108" t="s">
        <v>7</v>
      </c>
      <c r="E50" s="110" t="s">
        <v>24</v>
      </c>
      <c r="J50" s="110" t="s">
        <v>26</v>
      </c>
    </row>
    <row r="51" spans="1:10" ht="15">
      <c r="A51" s="108" t="s">
        <v>8</v>
      </c>
      <c r="E51" s="122" t="s">
        <v>25</v>
      </c>
      <c r="J51" s="122" t="s">
        <v>25</v>
      </c>
    </row>
    <row r="52" ht="22.5" customHeight="1"/>
    <row r="53" ht="22.5" customHeight="1"/>
    <row r="54" ht="22.5" customHeight="1"/>
    <row r="55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134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135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128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1</v>
      </c>
      <c r="C6" s="117" t="str">
        <f aca="true" t="shared" si="0" ref="C6:C30">VLOOKUP(B6,data,2,0)</f>
        <v>Nguyễn Việt</v>
      </c>
      <c r="D6" s="118" t="str">
        <f aca="true" t="shared" si="1" ref="D6:D30">VLOOKUP(B6,data,3,0)</f>
        <v>Anh</v>
      </c>
      <c r="E6" s="119">
        <f aca="true" t="shared" si="2" ref="E6:E30">VLOOKUP(B6,data,4,0)</f>
        <v>35088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2</v>
      </c>
      <c r="C7" s="117" t="str">
        <f t="shared" si="0"/>
        <v>Lương Thị Ngọc </v>
      </c>
      <c r="D7" s="118" t="str">
        <f t="shared" si="1"/>
        <v>Ánh</v>
      </c>
      <c r="E7" s="119">
        <f t="shared" si="2"/>
        <v>34982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3</v>
      </c>
      <c r="C8" s="117" t="str">
        <f t="shared" si="0"/>
        <v>Nguyễn Linh</v>
      </c>
      <c r="D8" s="118" t="str">
        <f t="shared" si="1"/>
        <v>Chi</v>
      </c>
      <c r="E8" s="119">
        <f t="shared" si="2"/>
        <v>36970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4</v>
      </c>
      <c r="C9" s="117" t="str">
        <f t="shared" si="0"/>
        <v>Trần Văn </v>
      </c>
      <c r="D9" s="118" t="str">
        <f t="shared" si="1"/>
        <v>Đức</v>
      </c>
      <c r="E9" s="119">
        <f t="shared" si="2"/>
        <v>35549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</v>
      </c>
      <c r="C10" s="117" t="str">
        <f t="shared" si="0"/>
        <v>Nguyễn Thị  </v>
      </c>
      <c r="D10" s="118" t="str">
        <f t="shared" si="1"/>
        <v>Dung</v>
      </c>
      <c r="E10" s="119">
        <f t="shared" si="2"/>
        <v>37545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6</v>
      </c>
      <c r="C11" s="117" t="str">
        <f t="shared" si="0"/>
        <v>Nguyễn Nam</v>
      </c>
      <c r="D11" s="118" t="str">
        <f t="shared" si="1"/>
        <v>Giang</v>
      </c>
      <c r="E11" s="119">
        <f t="shared" si="2"/>
        <v>36346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7</v>
      </c>
      <c r="C12" s="117" t="str">
        <f t="shared" si="0"/>
        <v>Nguyễn Thị Hà</v>
      </c>
      <c r="D12" s="118" t="str">
        <f t="shared" si="1"/>
        <v>Giang</v>
      </c>
      <c r="E12" s="119">
        <f t="shared" si="2"/>
        <v>37024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8</v>
      </c>
      <c r="C13" s="117" t="str">
        <f t="shared" si="0"/>
        <v>Nguyễn Thị  </v>
      </c>
      <c r="D13" s="118" t="str">
        <f t="shared" si="1"/>
        <v>Hà</v>
      </c>
      <c r="E13" s="119">
        <f t="shared" si="2"/>
        <v>35226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9</v>
      </c>
      <c r="C14" s="117" t="str">
        <f t="shared" si="0"/>
        <v>Từ Thị Thu</v>
      </c>
      <c r="D14" s="118" t="str">
        <f t="shared" si="1"/>
        <v>Hà</v>
      </c>
      <c r="E14" s="119">
        <f t="shared" si="2"/>
        <v>33559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10</v>
      </c>
      <c r="C15" s="117" t="str">
        <f t="shared" si="0"/>
        <v>Hoàng Thị</v>
      </c>
      <c r="D15" s="118" t="str">
        <f t="shared" si="1"/>
        <v>Hạnh</v>
      </c>
      <c r="E15" s="119">
        <f t="shared" si="2"/>
        <v>36530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11</v>
      </c>
      <c r="C16" s="117" t="str">
        <f t="shared" si="0"/>
        <v>Nguyễn Thị  </v>
      </c>
      <c r="D16" s="118" t="str">
        <f t="shared" si="1"/>
        <v>Hạnh</v>
      </c>
      <c r="E16" s="119">
        <f t="shared" si="2"/>
        <v>33663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12</v>
      </c>
      <c r="C17" s="117" t="str">
        <f t="shared" si="0"/>
        <v>Nguyễn Thị  </v>
      </c>
      <c r="D17" s="118" t="str">
        <f t="shared" si="1"/>
        <v>Hạnh</v>
      </c>
      <c r="E17" s="119">
        <f t="shared" si="2"/>
        <v>36283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13</v>
      </c>
      <c r="C18" s="117" t="str">
        <f t="shared" si="0"/>
        <v>Ngô Thị Thu</v>
      </c>
      <c r="D18" s="118" t="str">
        <f t="shared" si="1"/>
        <v>Hiền</v>
      </c>
      <c r="E18" s="119">
        <f t="shared" si="2"/>
        <v>37374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14</v>
      </c>
      <c r="C19" s="117" t="str">
        <f t="shared" si="0"/>
        <v>Ngô Đình</v>
      </c>
      <c r="D19" s="118" t="str">
        <f t="shared" si="1"/>
        <v>Hiếu</v>
      </c>
      <c r="E19" s="119">
        <f t="shared" si="2"/>
        <v>36294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15</v>
      </c>
      <c r="C20" s="117" t="str">
        <f t="shared" si="0"/>
        <v>Nguyễn Huy </v>
      </c>
      <c r="D20" s="118" t="str">
        <f t="shared" si="1"/>
        <v>Hiệu</v>
      </c>
      <c r="E20" s="119">
        <f t="shared" si="2"/>
        <v>36094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16</v>
      </c>
      <c r="C21" s="117" t="str">
        <f t="shared" si="0"/>
        <v>Nguyễn Văn </v>
      </c>
      <c r="D21" s="118" t="str">
        <f t="shared" si="1"/>
        <v>Hoàn</v>
      </c>
      <c r="E21" s="119">
        <f t="shared" si="2"/>
        <v>30604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17</v>
      </c>
      <c r="C22" s="117" t="str">
        <f t="shared" si="0"/>
        <v>Lưu Thị </v>
      </c>
      <c r="D22" s="118" t="str">
        <f t="shared" si="1"/>
        <v>Hồng</v>
      </c>
      <c r="E22" s="119">
        <f t="shared" si="2"/>
        <v>36245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18</v>
      </c>
      <c r="C23" s="117" t="str">
        <f t="shared" si="0"/>
        <v>Nguyễn Thị  </v>
      </c>
      <c r="D23" s="118" t="str">
        <f t="shared" si="1"/>
        <v>Hồng</v>
      </c>
      <c r="E23" s="119">
        <f t="shared" si="2"/>
        <v>36283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19</v>
      </c>
      <c r="C24" s="117" t="str">
        <f t="shared" si="0"/>
        <v>Vũ Thị Khánh</v>
      </c>
      <c r="D24" s="118" t="str">
        <f t="shared" si="1"/>
        <v>Huệ</v>
      </c>
      <c r="E24" s="119">
        <f t="shared" si="2"/>
        <v>37481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20</v>
      </c>
      <c r="C25" s="117" t="str">
        <f t="shared" si="0"/>
        <v>Nguyễn Hữu</v>
      </c>
      <c r="D25" s="118" t="str">
        <f t="shared" si="1"/>
        <v>Hưng</v>
      </c>
      <c r="E25" s="119">
        <f t="shared" si="2"/>
        <v>37208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21</v>
      </c>
      <c r="C26" s="117" t="str">
        <f t="shared" si="0"/>
        <v>Lê Thị</v>
      </c>
      <c r="D26" s="118" t="str">
        <f t="shared" si="1"/>
        <v>Hương</v>
      </c>
      <c r="E26" s="119">
        <f t="shared" si="2"/>
        <v>36266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22</v>
      </c>
      <c r="C27" s="117" t="str">
        <f t="shared" si="0"/>
        <v>Nguyễn Thị</v>
      </c>
      <c r="D27" s="118" t="str">
        <f t="shared" si="1"/>
        <v>Hương</v>
      </c>
      <c r="E27" s="119">
        <f t="shared" si="2"/>
        <v>37110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23</v>
      </c>
      <c r="C28" s="117" t="str">
        <f t="shared" si="0"/>
        <v>Nguyễn Thị  </v>
      </c>
      <c r="D28" s="118" t="str">
        <f t="shared" si="1"/>
        <v>Hương</v>
      </c>
      <c r="E28" s="119">
        <f t="shared" si="2"/>
        <v>37506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24</v>
      </c>
      <c r="C29" s="117" t="str">
        <f t="shared" si="0"/>
        <v>Hoàng Thu </v>
      </c>
      <c r="D29" s="118" t="str">
        <f t="shared" si="1"/>
        <v>Huyền</v>
      </c>
      <c r="E29" s="119">
        <f t="shared" si="2"/>
        <v>34717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25</v>
      </c>
      <c r="C30" s="117" t="str">
        <f t="shared" si="0"/>
        <v>La Thị </v>
      </c>
      <c r="D30" s="118" t="str">
        <f t="shared" si="1"/>
        <v>Huyền</v>
      </c>
      <c r="E30" s="119">
        <f t="shared" si="2"/>
        <v>36722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/>
      <c r="B31" s="116"/>
      <c r="C31" s="117"/>
      <c r="D31" s="118"/>
      <c r="E31" s="119"/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134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135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129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26</v>
      </c>
      <c r="C6" s="117" t="str">
        <f aca="true" t="shared" si="0" ref="C6:C30">VLOOKUP(B6,data,2,0)</f>
        <v>Nguyễn Thị Mỹ</v>
      </c>
      <c r="D6" s="118" t="str">
        <f aca="true" t="shared" si="1" ref="D6:D30">VLOOKUP(B6,data,3,0)</f>
        <v>Huyền</v>
      </c>
      <c r="E6" s="119">
        <f aca="true" t="shared" si="2" ref="E6:E30">VLOOKUP(B6,data,4,0)</f>
        <v>36013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27</v>
      </c>
      <c r="C7" s="117" t="str">
        <f t="shared" si="0"/>
        <v>Lê Thị Mai</v>
      </c>
      <c r="D7" s="118" t="str">
        <f t="shared" si="1"/>
        <v>Lan</v>
      </c>
      <c r="E7" s="119">
        <f t="shared" si="2"/>
        <v>36834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28</v>
      </c>
      <c r="C8" s="117" t="str">
        <f t="shared" si="0"/>
        <v>Trương Thị</v>
      </c>
      <c r="D8" s="118" t="str">
        <f t="shared" si="1"/>
        <v>Lê</v>
      </c>
      <c r="E8" s="119">
        <f t="shared" si="2"/>
        <v>35672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29</v>
      </c>
      <c r="C9" s="117" t="str">
        <f t="shared" si="0"/>
        <v>Tống Khánh</v>
      </c>
      <c r="D9" s="118" t="str">
        <f t="shared" si="1"/>
        <v>Linh</v>
      </c>
      <c r="E9" s="119">
        <f t="shared" si="2"/>
        <v>36348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30</v>
      </c>
      <c r="C10" s="117" t="str">
        <f t="shared" si="0"/>
        <v>Nguyễn Hải</v>
      </c>
      <c r="D10" s="118" t="str">
        <f t="shared" si="1"/>
        <v>Long</v>
      </c>
      <c r="E10" s="119">
        <f t="shared" si="2"/>
        <v>34302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31</v>
      </c>
      <c r="C11" s="117" t="str">
        <f t="shared" si="0"/>
        <v>Trịnh Thị </v>
      </c>
      <c r="D11" s="118" t="str">
        <f t="shared" si="1"/>
        <v>Mai</v>
      </c>
      <c r="E11" s="119">
        <f t="shared" si="2"/>
        <v>33437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32</v>
      </c>
      <c r="C12" s="117" t="str">
        <f t="shared" si="0"/>
        <v>Phạm Văn</v>
      </c>
      <c r="D12" s="118" t="str">
        <f t="shared" si="1"/>
        <v>Mạnh</v>
      </c>
      <c r="E12" s="119">
        <f t="shared" si="2"/>
        <v>37229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33</v>
      </c>
      <c r="C13" s="117" t="str">
        <f t="shared" si="0"/>
        <v>Nguyễn Anh </v>
      </c>
      <c r="D13" s="118" t="str">
        <f t="shared" si="1"/>
        <v>Minh</v>
      </c>
      <c r="E13" s="119">
        <f t="shared" si="2"/>
        <v>37463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34</v>
      </c>
      <c r="C14" s="117" t="str">
        <f t="shared" si="0"/>
        <v>Hoàng Thị</v>
      </c>
      <c r="D14" s="118" t="str">
        <f t="shared" si="1"/>
        <v>Nhiên</v>
      </c>
      <c r="E14" s="119">
        <f t="shared" si="2"/>
        <v>30735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35</v>
      </c>
      <c r="C15" s="117" t="str">
        <f t="shared" si="0"/>
        <v>Nguyễn Thị</v>
      </c>
      <c r="D15" s="118" t="str">
        <f t="shared" si="1"/>
        <v>Nhung</v>
      </c>
      <c r="E15" s="119">
        <f t="shared" si="2"/>
        <v>34571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36</v>
      </c>
      <c r="C16" s="117" t="str">
        <f t="shared" si="0"/>
        <v>Nguyễn Thị</v>
      </c>
      <c r="D16" s="118" t="str">
        <f t="shared" si="1"/>
        <v>Nhung</v>
      </c>
      <c r="E16" s="119">
        <f t="shared" si="2"/>
        <v>36058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37</v>
      </c>
      <c r="C17" s="117" t="str">
        <f t="shared" si="0"/>
        <v>Đặng Thu </v>
      </c>
      <c r="D17" s="118" t="str">
        <f t="shared" si="1"/>
        <v>Phương</v>
      </c>
      <c r="E17" s="119">
        <f t="shared" si="2"/>
        <v>37252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38</v>
      </c>
      <c r="C18" s="117" t="str">
        <f t="shared" si="0"/>
        <v>La Thị Thu</v>
      </c>
      <c r="D18" s="118" t="str">
        <f t="shared" si="1"/>
        <v>Phương</v>
      </c>
      <c r="E18" s="119">
        <f t="shared" si="2"/>
        <v>37160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39</v>
      </c>
      <c r="C19" s="117" t="str">
        <f t="shared" si="0"/>
        <v>Nguyễn Thị</v>
      </c>
      <c r="D19" s="118" t="str">
        <f t="shared" si="1"/>
        <v>Phương</v>
      </c>
      <c r="E19" s="119">
        <f t="shared" si="2"/>
        <v>37485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40</v>
      </c>
      <c r="C20" s="117" t="str">
        <f t="shared" si="0"/>
        <v>Nguyễn Thị</v>
      </c>
      <c r="D20" s="118" t="str">
        <f t="shared" si="1"/>
        <v>Phương</v>
      </c>
      <c r="E20" s="119">
        <f t="shared" si="2"/>
        <v>37025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41</v>
      </c>
      <c r="C21" s="117" t="str">
        <f t="shared" si="0"/>
        <v>Nguyễn Văn </v>
      </c>
      <c r="D21" s="118" t="str">
        <f t="shared" si="1"/>
        <v>Quân</v>
      </c>
      <c r="E21" s="119">
        <f t="shared" si="2"/>
        <v>31299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42</v>
      </c>
      <c r="C22" s="117" t="str">
        <f t="shared" si="0"/>
        <v>Đỗ Đăng </v>
      </c>
      <c r="D22" s="118" t="str">
        <f t="shared" si="1"/>
        <v>Quang</v>
      </c>
      <c r="E22" s="119">
        <f t="shared" si="2"/>
        <v>37298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43</v>
      </c>
      <c r="C23" s="117" t="str">
        <f t="shared" si="0"/>
        <v>Nguyễn Mạnh</v>
      </c>
      <c r="D23" s="118" t="str">
        <f t="shared" si="1"/>
        <v>Quang</v>
      </c>
      <c r="E23" s="119">
        <f t="shared" si="2"/>
        <v>36782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44</v>
      </c>
      <c r="C24" s="117" t="str">
        <f t="shared" si="0"/>
        <v>Nguyễn Văn </v>
      </c>
      <c r="D24" s="118" t="str">
        <f t="shared" si="1"/>
        <v>Quảng</v>
      </c>
      <c r="E24" s="119">
        <f t="shared" si="2"/>
        <v>37264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45</v>
      </c>
      <c r="C25" s="117" t="str">
        <f t="shared" si="0"/>
        <v>Trần Minh</v>
      </c>
      <c r="D25" s="118" t="str">
        <f t="shared" si="1"/>
        <v>Quí</v>
      </c>
      <c r="E25" s="119">
        <f t="shared" si="2"/>
        <v>34146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46</v>
      </c>
      <c r="C26" s="117" t="str">
        <f t="shared" si="0"/>
        <v>Nguyễn Thị</v>
      </c>
      <c r="D26" s="118" t="str">
        <f t="shared" si="1"/>
        <v>Quyên</v>
      </c>
      <c r="E26" s="119">
        <f t="shared" si="2"/>
        <v>34058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47</v>
      </c>
      <c r="C27" s="117" t="str">
        <f t="shared" si="0"/>
        <v>Nguyễn Thị</v>
      </c>
      <c r="D27" s="118" t="str">
        <f t="shared" si="1"/>
        <v>Quyên</v>
      </c>
      <c r="E27" s="119">
        <f t="shared" si="2"/>
        <v>35744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48</v>
      </c>
      <c r="C28" s="117" t="str">
        <f t="shared" si="0"/>
        <v>Đỗ Đức</v>
      </c>
      <c r="D28" s="118" t="str">
        <f t="shared" si="1"/>
        <v>Quyền</v>
      </c>
      <c r="E28" s="119">
        <f t="shared" si="2"/>
        <v>37553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49</v>
      </c>
      <c r="C29" s="117" t="str">
        <f t="shared" si="0"/>
        <v>Hồ Hữu </v>
      </c>
      <c r="D29" s="118" t="str">
        <f t="shared" si="1"/>
        <v>Quỳnh</v>
      </c>
      <c r="E29" s="119">
        <f t="shared" si="2"/>
        <v>36077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50</v>
      </c>
      <c r="C30" s="117" t="str">
        <f t="shared" si="0"/>
        <v>Nguyễn Thị Hương </v>
      </c>
      <c r="D30" s="118" t="str">
        <f t="shared" si="1"/>
        <v>Quỳnh</v>
      </c>
      <c r="E30" s="119">
        <f t="shared" si="2"/>
        <v>35549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/>
      <c r="B31" s="116"/>
      <c r="C31" s="117"/>
      <c r="D31" s="118"/>
      <c r="E31" s="119"/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O19" sqref="O19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134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135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130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51</v>
      </c>
      <c r="C6" s="117" t="str">
        <f aca="true" t="shared" si="0" ref="C6:C31">VLOOKUP(B6,data,2,0)</f>
        <v>Nguyễn Thị</v>
      </c>
      <c r="D6" s="118" t="str">
        <f aca="true" t="shared" si="1" ref="D6:D31">VLOOKUP(B6,data,3,0)</f>
        <v>Sao</v>
      </c>
      <c r="E6" s="119">
        <f aca="true" t="shared" si="2" ref="E6:E31">VLOOKUP(B6,data,4,0)</f>
        <v>35669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52</v>
      </c>
      <c r="C7" s="117" t="str">
        <f t="shared" si="0"/>
        <v>Nguyễn Tuệ </v>
      </c>
      <c r="D7" s="118" t="str">
        <f t="shared" si="1"/>
        <v>Tâm</v>
      </c>
      <c r="E7" s="119">
        <f t="shared" si="2"/>
        <v>37424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53</v>
      </c>
      <c r="C8" s="117" t="str">
        <f t="shared" si="0"/>
        <v>Hoàng Thị</v>
      </c>
      <c r="D8" s="118" t="str">
        <f t="shared" si="1"/>
        <v>Thanh</v>
      </c>
      <c r="E8" s="119">
        <f t="shared" si="2"/>
        <v>33900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54</v>
      </c>
      <c r="C9" s="117" t="str">
        <f t="shared" si="0"/>
        <v>Hoàng Thị</v>
      </c>
      <c r="D9" s="118" t="str">
        <f t="shared" si="1"/>
        <v>Thanh</v>
      </c>
      <c r="E9" s="119">
        <f t="shared" si="2"/>
        <v>36741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55</v>
      </c>
      <c r="C10" s="117" t="str">
        <f t="shared" si="0"/>
        <v>Nguyễn Phương</v>
      </c>
      <c r="D10" s="118" t="str">
        <f t="shared" si="1"/>
        <v>Thảo</v>
      </c>
      <c r="E10" s="119">
        <f t="shared" si="2"/>
        <v>36828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56</v>
      </c>
      <c r="C11" s="117" t="str">
        <f t="shared" si="0"/>
        <v>Nguyễn Đức </v>
      </c>
      <c r="D11" s="118" t="str">
        <f t="shared" si="1"/>
        <v>Thịnh</v>
      </c>
      <c r="E11" s="119">
        <f t="shared" si="2"/>
        <v>36820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57</v>
      </c>
      <c r="C12" s="117" t="str">
        <f t="shared" si="0"/>
        <v>Nguyễn Đức </v>
      </c>
      <c r="D12" s="118" t="str">
        <f t="shared" si="1"/>
        <v>Thịnh</v>
      </c>
      <c r="E12" s="119">
        <f t="shared" si="2"/>
        <v>36502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58</v>
      </c>
      <c r="C13" s="117" t="str">
        <f t="shared" si="0"/>
        <v>Nghiêm Thị</v>
      </c>
      <c r="D13" s="118" t="str">
        <f t="shared" si="1"/>
        <v>Thu</v>
      </c>
      <c r="E13" s="119">
        <f t="shared" si="2"/>
        <v>34858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59</v>
      </c>
      <c r="C14" s="117" t="str">
        <f t="shared" si="0"/>
        <v>Nguyễn Thị</v>
      </c>
      <c r="D14" s="118" t="str">
        <f t="shared" si="1"/>
        <v>Thu</v>
      </c>
      <c r="E14" s="119">
        <f t="shared" si="2"/>
        <v>37469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60</v>
      </c>
      <c r="C15" s="117" t="str">
        <f t="shared" si="0"/>
        <v>Vũ Thị  </v>
      </c>
      <c r="D15" s="118" t="str">
        <f t="shared" si="1"/>
        <v>Thu</v>
      </c>
      <c r="E15" s="119">
        <f t="shared" si="2"/>
        <v>35540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61</v>
      </c>
      <c r="C16" s="117" t="str">
        <f t="shared" si="0"/>
        <v>Dương Thị Anh</v>
      </c>
      <c r="D16" s="118" t="str">
        <f t="shared" si="1"/>
        <v>Thư</v>
      </c>
      <c r="E16" s="119">
        <f t="shared" si="2"/>
        <v>37267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62</v>
      </c>
      <c r="C17" s="117" t="str">
        <f t="shared" si="0"/>
        <v>Nguyễn Ngọc Biên</v>
      </c>
      <c r="D17" s="118" t="str">
        <f t="shared" si="1"/>
        <v>Thùy</v>
      </c>
      <c r="E17" s="119">
        <f t="shared" si="2"/>
        <v>35428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63</v>
      </c>
      <c r="C18" s="117" t="str">
        <f t="shared" si="0"/>
        <v>Trịnh Quang</v>
      </c>
      <c r="D18" s="118" t="str">
        <f t="shared" si="1"/>
        <v>Tiến</v>
      </c>
      <c r="E18" s="119">
        <f t="shared" si="2"/>
        <v>35727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64</v>
      </c>
      <c r="C19" s="117" t="str">
        <f t="shared" si="0"/>
        <v>Lê Thu</v>
      </c>
      <c r="D19" s="118" t="str">
        <f t="shared" si="1"/>
        <v>Trà</v>
      </c>
      <c r="E19" s="119">
        <f t="shared" si="2"/>
        <v>37473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65</v>
      </c>
      <c r="C20" s="117" t="str">
        <f t="shared" si="0"/>
        <v>Lê Thu</v>
      </c>
      <c r="D20" s="118" t="str">
        <f t="shared" si="1"/>
        <v>Trang</v>
      </c>
      <c r="E20" s="119">
        <f t="shared" si="2"/>
        <v>36492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66</v>
      </c>
      <c r="C21" s="117" t="str">
        <f t="shared" si="0"/>
        <v>Nguyễn Thị</v>
      </c>
      <c r="D21" s="118" t="str">
        <f t="shared" si="1"/>
        <v>Trang</v>
      </c>
      <c r="E21" s="119">
        <f t="shared" si="2"/>
        <v>37316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67</v>
      </c>
      <c r="C22" s="117" t="str">
        <f t="shared" si="0"/>
        <v>Nguyễn Thị</v>
      </c>
      <c r="D22" s="118" t="str">
        <f t="shared" si="1"/>
        <v>Trang</v>
      </c>
      <c r="E22" s="119">
        <f t="shared" si="2"/>
        <v>35464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68</v>
      </c>
      <c r="C23" s="117" t="str">
        <f t="shared" si="0"/>
        <v>Nguyễn Thị  </v>
      </c>
      <c r="D23" s="118" t="str">
        <f t="shared" si="1"/>
        <v>Trang</v>
      </c>
      <c r="E23" s="119">
        <f t="shared" si="2"/>
        <v>35769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69</v>
      </c>
      <c r="C24" s="117" t="str">
        <f t="shared" si="0"/>
        <v>Nguyễn Thị Thùy</v>
      </c>
      <c r="D24" s="118" t="str">
        <f t="shared" si="1"/>
        <v>Trang</v>
      </c>
      <c r="E24" s="119">
        <f t="shared" si="2"/>
        <v>36133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70</v>
      </c>
      <c r="C25" s="117" t="str">
        <f t="shared" si="0"/>
        <v>Vũ Thị Thu</v>
      </c>
      <c r="D25" s="118" t="str">
        <f t="shared" si="1"/>
        <v>Trang</v>
      </c>
      <c r="E25" s="119">
        <f t="shared" si="2"/>
        <v>36490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71</v>
      </c>
      <c r="C26" s="117" t="str">
        <f t="shared" si="0"/>
        <v>Vương Ngọc Đài</v>
      </c>
      <c r="D26" s="118" t="str">
        <f t="shared" si="1"/>
        <v>Trang</v>
      </c>
      <c r="E26" s="119">
        <f t="shared" si="2"/>
        <v>37317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72</v>
      </c>
      <c r="C27" s="117" t="str">
        <f t="shared" si="0"/>
        <v>Nguyễn Văn </v>
      </c>
      <c r="D27" s="118" t="str">
        <f t="shared" si="1"/>
        <v>Trọng</v>
      </c>
      <c r="E27" s="119">
        <f t="shared" si="2"/>
        <v>34995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73</v>
      </c>
      <c r="C28" s="117" t="str">
        <f t="shared" si="0"/>
        <v>Nguyễn Xuân </v>
      </c>
      <c r="D28" s="118" t="str">
        <f t="shared" si="1"/>
        <v>Trường</v>
      </c>
      <c r="E28" s="119">
        <f t="shared" si="2"/>
        <v>34967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74</v>
      </c>
      <c r="C29" s="117" t="str">
        <f t="shared" si="0"/>
        <v>Lê Thảo</v>
      </c>
      <c r="D29" s="118" t="str">
        <f t="shared" si="1"/>
        <v>Vân</v>
      </c>
      <c r="E29" s="119">
        <f t="shared" si="2"/>
        <v>37363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75</v>
      </c>
      <c r="C30" s="117" t="str">
        <f t="shared" si="0"/>
        <v>Mẫn Bá</v>
      </c>
      <c r="D30" s="118" t="str">
        <f t="shared" si="1"/>
        <v>Vịnh</v>
      </c>
      <c r="E30" s="119">
        <f t="shared" si="2"/>
        <v>37569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>
        <v>26</v>
      </c>
      <c r="B31" s="116">
        <v>76</v>
      </c>
      <c r="C31" s="117" t="str">
        <f t="shared" si="0"/>
        <v>Nguyễn Thị </v>
      </c>
      <c r="D31" s="118" t="str">
        <f t="shared" si="1"/>
        <v>Xuân</v>
      </c>
      <c r="E31" s="119">
        <f t="shared" si="2"/>
        <v>34750</v>
      </c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I11" sqref="I11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127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38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128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1</v>
      </c>
      <c r="C6" s="117" t="str">
        <f aca="true" t="shared" si="0" ref="C6:C19">VLOOKUP(B6,data,2,0)</f>
        <v>Nguyễn Việt</v>
      </c>
      <c r="D6" s="118" t="str">
        <f aca="true" t="shared" si="1" ref="D6:D19">VLOOKUP(B6,data,3,0)</f>
        <v>Anh</v>
      </c>
      <c r="E6" s="119">
        <f aca="true" t="shared" si="2" ref="E6:E19">VLOOKUP(B6,data,4,0)</f>
        <v>35088</v>
      </c>
      <c r="F6" s="115">
        <f aca="true" t="shared" si="3" ref="F6:F19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2</v>
      </c>
      <c r="C7" s="117" t="str">
        <f t="shared" si="0"/>
        <v>Lương Thị Ngọc </v>
      </c>
      <c r="D7" s="118" t="str">
        <f t="shared" si="1"/>
        <v>Ánh</v>
      </c>
      <c r="E7" s="119">
        <f t="shared" si="2"/>
        <v>34982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3</v>
      </c>
      <c r="C8" s="117" t="str">
        <f t="shared" si="0"/>
        <v>Nguyễn Linh</v>
      </c>
      <c r="D8" s="118" t="str">
        <f t="shared" si="1"/>
        <v>Chi</v>
      </c>
      <c r="E8" s="119">
        <f t="shared" si="2"/>
        <v>36970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4</v>
      </c>
      <c r="C9" s="117" t="str">
        <f t="shared" si="0"/>
        <v>Trần Văn </v>
      </c>
      <c r="D9" s="118" t="str">
        <f t="shared" si="1"/>
        <v>Đức</v>
      </c>
      <c r="E9" s="119">
        <f t="shared" si="2"/>
        <v>35549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</v>
      </c>
      <c r="C10" s="117" t="str">
        <f t="shared" si="0"/>
        <v>Nguyễn Thị  </v>
      </c>
      <c r="D10" s="118" t="str">
        <f t="shared" si="1"/>
        <v>Dung</v>
      </c>
      <c r="E10" s="119">
        <f t="shared" si="2"/>
        <v>37545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6</v>
      </c>
      <c r="C11" s="117" t="str">
        <f t="shared" si="0"/>
        <v>Nguyễn Nam</v>
      </c>
      <c r="D11" s="118" t="str">
        <f t="shared" si="1"/>
        <v>Giang</v>
      </c>
      <c r="E11" s="119">
        <f t="shared" si="2"/>
        <v>36346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7</v>
      </c>
      <c r="C12" s="117" t="str">
        <f t="shared" si="0"/>
        <v>Nguyễn Thị Hà</v>
      </c>
      <c r="D12" s="118" t="str">
        <f t="shared" si="1"/>
        <v>Giang</v>
      </c>
      <c r="E12" s="119">
        <f t="shared" si="2"/>
        <v>37024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8</v>
      </c>
      <c r="C13" s="117" t="str">
        <f t="shared" si="0"/>
        <v>Nguyễn Thị  </v>
      </c>
      <c r="D13" s="118" t="str">
        <f t="shared" si="1"/>
        <v>Hà</v>
      </c>
      <c r="E13" s="119">
        <f t="shared" si="2"/>
        <v>35226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9</v>
      </c>
      <c r="C14" s="117" t="str">
        <f t="shared" si="0"/>
        <v>Từ Thị Thu</v>
      </c>
      <c r="D14" s="118" t="str">
        <f t="shared" si="1"/>
        <v>Hà</v>
      </c>
      <c r="E14" s="119">
        <f t="shared" si="2"/>
        <v>33559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10</v>
      </c>
      <c r="C15" s="117" t="str">
        <f t="shared" si="0"/>
        <v>Hoàng Thị</v>
      </c>
      <c r="D15" s="118" t="str">
        <f t="shared" si="1"/>
        <v>Hạnh</v>
      </c>
      <c r="E15" s="119">
        <f t="shared" si="2"/>
        <v>36530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11</v>
      </c>
      <c r="C16" s="117" t="str">
        <f t="shared" si="0"/>
        <v>Nguyễn Thị  </v>
      </c>
      <c r="D16" s="118" t="str">
        <f t="shared" si="1"/>
        <v>Hạnh</v>
      </c>
      <c r="E16" s="119">
        <f t="shared" si="2"/>
        <v>33663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12</v>
      </c>
      <c r="C17" s="117" t="str">
        <f t="shared" si="0"/>
        <v>Nguyễn Thị  </v>
      </c>
      <c r="D17" s="118" t="str">
        <f t="shared" si="1"/>
        <v>Hạnh</v>
      </c>
      <c r="E17" s="119">
        <f t="shared" si="2"/>
        <v>36283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13</v>
      </c>
      <c r="C18" s="117" t="str">
        <f t="shared" si="0"/>
        <v>Ngô Thị Thu</v>
      </c>
      <c r="D18" s="118" t="str">
        <f t="shared" si="1"/>
        <v>Hiền</v>
      </c>
      <c r="E18" s="119">
        <f t="shared" si="2"/>
        <v>37374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14</v>
      </c>
      <c r="C19" s="117" t="str">
        <f t="shared" si="0"/>
        <v>Ngô Đình</v>
      </c>
      <c r="D19" s="118" t="str">
        <f t="shared" si="1"/>
        <v>Hiếu</v>
      </c>
      <c r="E19" s="119">
        <f t="shared" si="2"/>
        <v>36294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15</v>
      </c>
      <c r="C20" s="117" t="str">
        <f aca="true" t="shared" si="5" ref="C20:C25">VLOOKUP(B20,data,2,0)</f>
        <v>Nguyễn Huy </v>
      </c>
      <c r="D20" s="118" t="str">
        <f aca="true" t="shared" si="6" ref="D20:D25">VLOOKUP(B20,data,3,0)</f>
        <v>Hiệu</v>
      </c>
      <c r="E20" s="119">
        <f aca="true" t="shared" si="7" ref="E20:E25">VLOOKUP(B20,data,4,0)</f>
        <v>36094</v>
      </c>
      <c r="F20" s="121">
        <f aca="true" t="shared" si="8" ref="F20:F25">VLOOKUP(B20,data,5,0)</f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16</v>
      </c>
      <c r="C21" s="117" t="str">
        <f t="shared" si="5"/>
        <v>Nguyễn Văn </v>
      </c>
      <c r="D21" s="118" t="str">
        <f t="shared" si="6"/>
        <v>Hoàn</v>
      </c>
      <c r="E21" s="119">
        <f t="shared" si="7"/>
        <v>30604</v>
      </c>
      <c r="F21" s="121">
        <f t="shared" si="8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17</v>
      </c>
      <c r="C22" s="117" t="str">
        <f t="shared" si="5"/>
        <v>Lưu Thị </v>
      </c>
      <c r="D22" s="118" t="str">
        <f t="shared" si="6"/>
        <v>Hồng</v>
      </c>
      <c r="E22" s="119">
        <f t="shared" si="7"/>
        <v>36245</v>
      </c>
      <c r="F22" s="121">
        <f t="shared" si="8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18</v>
      </c>
      <c r="C23" s="117" t="str">
        <f t="shared" si="5"/>
        <v>Nguyễn Thị  </v>
      </c>
      <c r="D23" s="118" t="str">
        <f t="shared" si="6"/>
        <v>Hồng</v>
      </c>
      <c r="E23" s="119">
        <f t="shared" si="7"/>
        <v>36283</v>
      </c>
      <c r="F23" s="121">
        <f t="shared" si="8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19</v>
      </c>
      <c r="C24" s="117" t="str">
        <f t="shared" si="5"/>
        <v>Vũ Thị Khánh</v>
      </c>
      <c r="D24" s="118" t="str">
        <f t="shared" si="6"/>
        <v>Huệ</v>
      </c>
      <c r="E24" s="119">
        <f t="shared" si="7"/>
        <v>37481</v>
      </c>
      <c r="F24" s="121">
        <f t="shared" si="8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20</v>
      </c>
      <c r="C25" s="117" t="str">
        <f t="shared" si="5"/>
        <v>Nguyễn Hữu</v>
      </c>
      <c r="D25" s="118" t="str">
        <f t="shared" si="6"/>
        <v>Hưng</v>
      </c>
      <c r="E25" s="119">
        <f t="shared" si="7"/>
        <v>37208</v>
      </c>
      <c r="F25" s="121">
        <f t="shared" si="8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21</v>
      </c>
      <c r="C26" s="117" t="str">
        <f>VLOOKUP(B26,data,2,0)</f>
        <v>Lê Thị</v>
      </c>
      <c r="D26" s="118" t="str">
        <f>VLOOKUP(B26,data,3,0)</f>
        <v>Hương</v>
      </c>
      <c r="E26" s="119">
        <f>VLOOKUP(B26,data,4,0)</f>
        <v>36266</v>
      </c>
      <c r="F26" s="121">
        <f>VLOOKUP(B26,data,5,0)</f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22</v>
      </c>
      <c r="C27" s="117" t="str">
        <f>VLOOKUP(B27,data,2,0)</f>
        <v>Nguyễn Thị</v>
      </c>
      <c r="D27" s="118" t="str">
        <f>VLOOKUP(B27,data,3,0)</f>
        <v>Hương</v>
      </c>
      <c r="E27" s="119">
        <f>VLOOKUP(B27,data,4,0)</f>
        <v>37110</v>
      </c>
      <c r="F27" s="121">
        <f>VLOOKUP(B27,data,5,0)</f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23</v>
      </c>
      <c r="C28" s="117" t="str">
        <f>VLOOKUP(B28,data,2,0)</f>
        <v>Nguyễn Thị  </v>
      </c>
      <c r="D28" s="118" t="str">
        <f>VLOOKUP(B28,data,3,0)</f>
        <v>Hương</v>
      </c>
      <c r="E28" s="119">
        <f>VLOOKUP(B28,data,4,0)</f>
        <v>37506</v>
      </c>
      <c r="F28" s="121">
        <f>VLOOKUP(B28,data,5,0)</f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24</v>
      </c>
      <c r="C29" s="117" t="str">
        <f>VLOOKUP(B29,data,2,0)</f>
        <v>Hoàng Thu </v>
      </c>
      <c r="D29" s="118" t="str">
        <f>VLOOKUP(B29,data,3,0)</f>
        <v>Huyền</v>
      </c>
      <c r="E29" s="119">
        <f>VLOOKUP(B29,data,4,0)</f>
        <v>34717</v>
      </c>
      <c r="F29" s="121">
        <f>VLOOKUP(B29,data,5,0)</f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25</v>
      </c>
      <c r="C30" s="117" t="str">
        <f>VLOOKUP(B30,data,2,0)</f>
        <v>La Thị </v>
      </c>
      <c r="D30" s="118" t="str">
        <f>VLOOKUP(B30,data,3,0)</f>
        <v>Huyền</v>
      </c>
      <c r="E30" s="119">
        <f>VLOOKUP(B30,data,4,0)</f>
        <v>36722</v>
      </c>
      <c r="F30" s="121">
        <f>VLOOKUP(B30,data,5,0)</f>
        <v>0</v>
      </c>
      <c r="G30" s="133"/>
      <c r="H30" s="121"/>
      <c r="I30" s="115"/>
      <c r="J30" s="120"/>
      <c r="K30" s="120"/>
    </row>
    <row r="31" spans="1:11" ht="21" customHeight="1">
      <c r="A31" s="115"/>
      <c r="B31" s="116"/>
      <c r="C31" s="117"/>
      <c r="D31" s="118"/>
      <c r="E31" s="119"/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11.25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J12" sqref="J12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71" t="s">
        <v>138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71" t="s">
        <v>38</v>
      </c>
      <c r="B3" s="106"/>
      <c r="C3" s="106"/>
      <c r="D3" s="107"/>
      <c r="E3" s="106"/>
      <c r="F3" s="106"/>
      <c r="G3" s="106"/>
      <c r="H3" s="106"/>
      <c r="I3" s="172" t="s">
        <v>18</v>
      </c>
      <c r="J3" s="109" t="s">
        <v>129</v>
      </c>
      <c r="K3" s="110"/>
    </row>
    <row r="4" ht="1.5" customHeight="1">
      <c r="D4" s="110"/>
    </row>
    <row r="5" spans="1:11" s="176" customFormat="1" ht="35.25" customHeight="1">
      <c r="A5" s="173" t="s">
        <v>9</v>
      </c>
      <c r="B5" s="173" t="s">
        <v>1</v>
      </c>
      <c r="C5" s="174" t="s">
        <v>23</v>
      </c>
      <c r="D5" s="175" t="s">
        <v>3</v>
      </c>
      <c r="E5" s="173" t="s">
        <v>6</v>
      </c>
      <c r="F5" s="173" t="s">
        <v>5</v>
      </c>
      <c r="G5" s="173" t="s">
        <v>31</v>
      </c>
      <c r="H5" s="173" t="s">
        <v>22</v>
      </c>
      <c r="I5" s="173" t="s">
        <v>19</v>
      </c>
      <c r="J5" s="173" t="s">
        <v>20</v>
      </c>
      <c r="K5" s="173" t="s">
        <v>21</v>
      </c>
    </row>
    <row r="6" spans="1:11" ht="21.75" customHeight="1">
      <c r="A6" s="167">
        <v>1</v>
      </c>
      <c r="B6" s="168">
        <v>26</v>
      </c>
      <c r="C6" s="169" t="str">
        <f>VLOOKUP(B6,data,2,0)</f>
        <v>Nguyễn Thị Mỹ</v>
      </c>
      <c r="D6" s="170" t="str">
        <f>VLOOKUP(B6,data,3,0)</f>
        <v>Huyền</v>
      </c>
      <c r="E6" s="119">
        <f>VLOOKUP(B6,data,4,0)</f>
        <v>36013</v>
      </c>
      <c r="F6" s="115">
        <f aca="true" t="shared" si="0" ref="F6:F30">VLOOKUP(B6,data,5,0)</f>
        <v>0</v>
      </c>
      <c r="G6" s="133">
        <f aca="true" t="shared" si="1" ref="G6:G29">VLOOKUP(B6,data,8,0)</f>
        <v>0</v>
      </c>
      <c r="H6" s="115"/>
      <c r="I6" s="115"/>
      <c r="J6" s="120"/>
      <c r="K6" s="120"/>
    </row>
    <row r="7" spans="1:11" ht="21.75" customHeight="1">
      <c r="A7" s="167">
        <v>2</v>
      </c>
      <c r="B7" s="168">
        <v>27</v>
      </c>
      <c r="C7" s="169" t="str">
        <f>VLOOKUP(B7,data,2,0)</f>
        <v>Lê Thị Mai</v>
      </c>
      <c r="D7" s="170" t="str">
        <f>VLOOKUP(B7,data,3,0)</f>
        <v>Lan</v>
      </c>
      <c r="E7" s="119">
        <f>VLOOKUP(B7,data,4,0)</f>
        <v>36834</v>
      </c>
      <c r="F7" s="121">
        <f t="shared" si="0"/>
        <v>0</v>
      </c>
      <c r="G7" s="133">
        <f t="shared" si="1"/>
        <v>0</v>
      </c>
      <c r="H7" s="121"/>
      <c r="I7" s="115"/>
      <c r="J7" s="120"/>
      <c r="K7" s="120"/>
    </row>
    <row r="8" spans="1:11" ht="21.75" customHeight="1">
      <c r="A8" s="167">
        <v>3</v>
      </c>
      <c r="B8" s="168">
        <v>28</v>
      </c>
      <c r="C8" s="169" t="str">
        <f aca="true" t="shared" si="2" ref="C8:C30">VLOOKUP(B8,data,2,0)</f>
        <v>Trương Thị</v>
      </c>
      <c r="D8" s="170" t="str">
        <f aca="true" t="shared" si="3" ref="D8:D30">VLOOKUP(B8,data,3,0)</f>
        <v>Lê</v>
      </c>
      <c r="E8" s="119">
        <f aca="true" t="shared" si="4" ref="E8:E30">VLOOKUP(B8,data,4,0)</f>
        <v>35672</v>
      </c>
      <c r="F8" s="121">
        <f t="shared" si="0"/>
        <v>0</v>
      </c>
      <c r="G8" s="133">
        <f t="shared" si="1"/>
        <v>0</v>
      </c>
      <c r="H8" s="121"/>
      <c r="I8" s="115"/>
      <c r="J8" s="120"/>
      <c r="K8" s="120"/>
    </row>
    <row r="9" spans="1:11" ht="21.75" customHeight="1">
      <c r="A9" s="167">
        <v>4</v>
      </c>
      <c r="B9" s="168">
        <v>29</v>
      </c>
      <c r="C9" s="169" t="str">
        <f t="shared" si="2"/>
        <v>Tống Khánh</v>
      </c>
      <c r="D9" s="170" t="str">
        <f t="shared" si="3"/>
        <v>Linh</v>
      </c>
      <c r="E9" s="119">
        <f t="shared" si="4"/>
        <v>36348</v>
      </c>
      <c r="F9" s="121">
        <f t="shared" si="0"/>
        <v>0</v>
      </c>
      <c r="G9" s="133">
        <f t="shared" si="1"/>
        <v>0</v>
      </c>
      <c r="H9" s="121"/>
      <c r="I9" s="115"/>
      <c r="J9" s="120"/>
      <c r="K9" s="120"/>
    </row>
    <row r="10" spans="1:11" ht="21.75" customHeight="1">
      <c r="A10" s="167">
        <v>5</v>
      </c>
      <c r="B10" s="168">
        <v>30</v>
      </c>
      <c r="C10" s="169" t="str">
        <f t="shared" si="2"/>
        <v>Nguyễn Hải</v>
      </c>
      <c r="D10" s="170" t="str">
        <f t="shared" si="3"/>
        <v>Long</v>
      </c>
      <c r="E10" s="119">
        <f t="shared" si="4"/>
        <v>34302</v>
      </c>
      <c r="F10" s="121">
        <f t="shared" si="0"/>
        <v>0</v>
      </c>
      <c r="G10" s="133">
        <f t="shared" si="1"/>
        <v>0</v>
      </c>
      <c r="H10" s="121"/>
      <c r="I10" s="115"/>
      <c r="J10" s="120"/>
      <c r="K10" s="120"/>
    </row>
    <row r="11" spans="1:11" ht="21.75" customHeight="1">
      <c r="A11" s="167">
        <v>6</v>
      </c>
      <c r="B11" s="168">
        <v>31</v>
      </c>
      <c r="C11" s="169" t="str">
        <f t="shared" si="2"/>
        <v>Trịnh Thị </v>
      </c>
      <c r="D11" s="170" t="str">
        <f t="shared" si="3"/>
        <v>Mai</v>
      </c>
      <c r="E11" s="119">
        <f t="shared" si="4"/>
        <v>33437</v>
      </c>
      <c r="F11" s="121">
        <f t="shared" si="0"/>
        <v>0</v>
      </c>
      <c r="G11" s="133">
        <f t="shared" si="1"/>
        <v>0</v>
      </c>
      <c r="H11" s="121"/>
      <c r="I11" s="115"/>
      <c r="J11" s="120"/>
      <c r="K11" s="120"/>
    </row>
    <row r="12" spans="1:11" ht="21.75" customHeight="1">
      <c r="A12" s="167">
        <v>7</v>
      </c>
      <c r="B12" s="168">
        <v>32</v>
      </c>
      <c r="C12" s="169" t="str">
        <f t="shared" si="2"/>
        <v>Phạm Văn</v>
      </c>
      <c r="D12" s="170" t="str">
        <f t="shared" si="3"/>
        <v>Mạnh</v>
      </c>
      <c r="E12" s="119">
        <f t="shared" si="4"/>
        <v>37229</v>
      </c>
      <c r="F12" s="121">
        <f t="shared" si="0"/>
        <v>0</v>
      </c>
      <c r="G12" s="133">
        <f t="shared" si="1"/>
        <v>0</v>
      </c>
      <c r="H12" s="121"/>
      <c r="I12" s="115"/>
      <c r="J12" s="120"/>
      <c r="K12" s="120"/>
    </row>
    <row r="13" spans="1:11" ht="21.75" customHeight="1">
      <c r="A13" s="167">
        <v>8</v>
      </c>
      <c r="B13" s="168">
        <v>33</v>
      </c>
      <c r="C13" s="169" t="str">
        <f t="shared" si="2"/>
        <v>Nguyễn Anh </v>
      </c>
      <c r="D13" s="170" t="str">
        <f t="shared" si="3"/>
        <v>Minh</v>
      </c>
      <c r="E13" s="119">
        <f t="shared" si="4"/>
        <v>37463</v>
      </c>
      <c r="F13" s="121">
        <f t="shared" si="0"/>
        <v>0</v>
      </c>
      <c r="G13" s="133">
        <f t="shared" si="1"/>
        <v>0</v>
      </c>
      <c r="H13" s="121"/>
      <c r="I13" s="115"/>
      <c r="J13" s="120"/>
      <c r="K13" s="120"/>
    </row>
    <row r="14" spans="1:11" ht="21.75" customHeight="1">
      <c r="A14" s="167">
        <v>9</v>
      </c>
      <c r="B14" s="168">
        <v>34</v>
      </c>
      <c r="C14" s="169" t="str">
        <f t="shared" si="2"/>
        <v>Hoàng Thị</v>
      </c>
      <c r="D14" s="170" t="str">
        <f t="shared" si="3"/>
        <v>Nhiên</v>
      </c>
      <c r="E14" s="119">
        <f t="shared" si="4"/>
        <v>30735</v>
      </c>
      <c r="F14" s="121">
        <f t="shared" si="0"/>
        <v>0</v>
      </c>
      <c r="G14" s="133">
        <f t="shared" si="1"/>
        <v>0</v>
      </c>
      <c r="H14" s="121"/>
      <c r="I14" s="115"/>
      <c r="J14" s="120"/>
      <c r="K14" s="120"/>
    </row>
    <row r="15" spans="1:11" ht="21.75" customHeight="1">
      <c r="A15" s="167">
        <v>10</v>
      </c>
      <c r="B15" s="168">
        <v>35</v>
      </c>
      <c r="C15" s="169" t="str">
        <f t="shared" si="2"/>
        <v>Nguyễn Thị</v>
      </c>
      <c r="D15" s="170" t="str">
        <f t="shared" si="3"/>
        <v>Nhung</v>
      </c>
      <c r="E15" s="119">
        <f t="shared" si="4"/>
        <v>34571</v>
      </c>
      <c r="F15" s="121">
        <f t="shared" si="0"/>
        <v>0</v>
      </c>
      <c r="G15" s="133">
        <f t="shared" si="1"/>
        <v>0</v>
      </c>
      <c r="H15" s="121"/>
      <c r="I15" s="115"/>
      <c r="J15" s="120"/>
      <c r="K15" s="120"/>
    </row>
    <row r="16" spans="1:11" ht="21.75" customHeight="1">
      <c r="A16" s="167">
        <v>11</v>
      </c>
      <c r="B16" s="168">
        <v>36</v>
      </c>
      <c r="C16" s="169" t="str">
        <f t="shared" si="2"/>
        <v>Nguyễn Thị</v>
      </c>
      <c r="D16" s="170" t="str">
        <f t="shared" si="3"/>
        <v>Nhung</v>
      </c>
      <c r="E16" s="119">
        <f t="shared" si="4"/>
        <v>36058</v>
      </c>
      <c r="F16" s="121">
        <f t="shared" si="0"/>
        <v>0</v>
      </c>
      <c r="G16" s="133">
        <f t="shared" si="1"/>
        <v>0</v>
      </c>
      <c r="H16" s="121"/>
      <c r="I16" s="115"/>
      <c r="J16" s="120"/>
      <c r="K16" s="120"/>
    </row>
    <row r="17" spans="1:11" ht="21.75" customHeight="1">
      <c r="A17" s="167">
        <v>12</v>
      </c>
      <c r="B17" s="168">
        <v>37</v>
      </c>
      <c r="C17" s="169" t="str">
        <f t="shared" si="2"/>
        <v>Đặng Thu </v>
      </c>
      <c r="D17" s="170" t="str">
        <f t="shared" si="3"/>
        <v>Phương</v>
      </c>
      <c r="E17" s="119">
        <f t="shared" si="4"/>
        <v>37252</v>
      </c>
      <c r="F17" s="121">
        <f t="shared" si="0"/>
        <v>0</v>
      </c>
      <c r="G17" s="133">
        <f t="shared" si="1"/>
        <v>0</v>
      </c>
      <c r="H17" s="121"/>
      <c r="I17" s="115"/>
      <c r="J17" s="120"/>
      <c r="K17" s="120"/>
    </row>
    <row r="18" spans="1:11" ht="21.75" customHeight="1">
      <c r="A18" s="167">
        <v>13</v>
      </c>
      <c r="B18" s="168">
        <v>38</v>
      </c>
      <c r="C18" s="169" t="str">
        <f t="shared" si="2"/>
        <v>La Thị Thu</v>
      </c>
      <c r="D18" s="170" t="str">
        <f t="shared" si="3"/>
        <v>Phương</v>
      </c>
      <c r="E18" s="119">
        <f t="shared" si="4"/>
        <v>37160</v>
      </c>
      <c r="F18" s="121">
        <f t="shared" si="0"/>
        <v>0</v>
      </c>
      <c r="G18" s="133">
        <f t="shared" si="1"/>
        <v>0</v>
      </c>
      <c r="H18" s="121"/>
      <c r="I18" s="115"/>
      <c r="J18" s="120"/>
      <c r="K18" s="120"/>
    </row>
    <row r="19" spans="1:11" ht="21.75" customHeight="1">
      <c r="A19" s="167">
        <v>14</v>
      </c>
      <c r="B19" s="168">
        <v>39</v>
      </c>
      <c r="C19" s="169" t="str">
        <f t="shared" si="2"/>
        <v>Nguyễn Thị</v>
      </c>
      <c r="D19" s="170" t="str">
        <f t="shared" si="3"/>
        <v>Phương</v>
      </c>
      <c r="E19" s="119">
        <f t="shared" si="4"/>
        <v>37485</v>
      </c>
      <c r="F19" s="121">
        <f t="shared" si="0"/>
        <v>0</v>
      </c>
      <c r="G19" s="133">
        <f t="shared" si="1"/>
        <v>0</v>
      </c>
      <c r="H19" s="121"/>
      <c r="I19" s="115"/>
      <c r="J19" s="120"/>
      <c r="K19" s="120"/>
    </row>
    <row r="20" spans="1:11" ht="21.75" customHeight="1">
      <c r="A20" s="167">
        <v>15</v>
      </c>
      <c r="B20" s="168">
        <v>40</v>
      </c>
      <c r="C20" s="169" t="str">
        <f t="shared" si="2"/>
        <v>Nguyễn Thị</v>
      </c>
      <c r="D20" s="170" t="str">
        <f t="shared" si="3"/>
        <v>Phương</v>
      </c>
      <c r="E20" s="119">
        <f t="shared" si="4"/>
        <v>37025</v>
      </c>
      <c r="F20" s="121">
        <f t="shared" si="0"/>
        <v>0</v>
      </c>
      <c r="G20" s="133">
        <f t="shared" si="1"/>
        <v>0</v>
      </c>
      <c r="H20" s="121"/>
      <c r="I20" s="115"/>
      <c r="J20" s="120"/>
      <c r="K20" s="120"/>
    </row>
    <row r="21" spans="1:11" ht="21.75" customHeight="1">
      <c r="A21" s="167">
        <v>16</v>
      </c>
      <c r="B21" s="168">
        <v>41</v>
      </c>
      <c r="C21" s="169" t="str">
        <f t="shared" si="2"/>
        <v>Nguyễn Văn </v>
      </c>
      <c r="D21" s="170" t="str">
        <f t="shared" si="3"/>
        <v>Quân</v>
      </c>
      <c r="E21" s="119">
        <f t="shared" si="4"/>
        <v>31299</v>
      </c>
      <c r="F21" s="121">
        <f t="shared" si="0"/>
        <v>0</v>
      </c>
      <c r="G21" s="133">
        <f t="shared" si="1"/>
        <v>0</v>
      </c>
      <c r="H21" s="121"/>
      <c r="I21" s="115"/>
      <c r="J21" s="120"/>
      <c r="K21" s="120"/>
    </row>
    <row r="22" spans="1:11" ht="21.75" customHeight="1">
      <c r="A22" s="167">
        <v>17</v>
      </c>
      <c r="B22" s="168">
        <v>42</v>
      </c>
      <c r="C22" s="169" t="str">
        <f t="shared" si="2"/>
        <v>Đỗ Đăng </v>
      </c>
      <c r="D22" s="170" t="str">
        <f t="shared" si="3"/>
        <v>Quang</v>
      </c>
      <c r="E22" s="119">
        <f t="shared" si="4"/>
        <v>37298</v>
      </c>
      <c r="F22" s="121">
        <f t="shared" si="0"/>
        <v>0</v>
      </c>
      <c r="G22" s="133">
        <f t="shared" si="1"/>
        <v>0</v>
      </c>
      <c r="H22" s="121"/>
      <c r="I22" s="115"/>
      <c r="J22" s="120"/>
      <c r="K22" s="120"/>
    </row>
    <row r="23" spans="1:11" ht="21.75" customHeight="1">
      <c r="A23" s="167">
        <v>18</v>
      </c>
      <c r="B23" s="168">
        <v>43</v>
      </c>
      <c r="C23" s="169" t="str">
        <f t="shared" si="2"/>
        <v>Nguyễn Mạnh</v>
      </c>
      <c r="D23" s="170" t="str">
        <f t="shared" si="3"/>
        <v>Quang</v>
      </c>
      <c r="E23" s="119">
        <f t="shared" si="4"/>
        <v>36782</v>
      </c>
      <c r="F23" s="121">
        <f t="shared" si="0"/>
        <v>0</v>
      </c>
      <c r="G23" s="133">
        <f t="shared" si="1"/>
        <v>0</v>
      </c>
      <c r="H23" s="121"/>
      <c r="I23" s="115"/>
      <c r="J23" s="120"/>
      <c r="K23" s="120"/>
    </row>
    <row r="24" spans="1:17" ht="21.75" customHeight="1">
      <c r="A24" s="167">
        <v>19</v>
      </c>
      <c r="B24" s="168">
        <v>44</v>
      </c>
      <c r="C24" s="169" t="str">
        <f t="shared" si="2"/>
        <v>Nguyễn Văn </v>
      </c>
      <c r="D24" s="170" t="str">
        <f t="shared" si="3"/>
        <v>Quảng</v>
      </c>
      <c r="E24" s="119">
        <f t="shared" si="4"/>
        <v>37264</v>
      </c>
      <c r="F24" s="121">
        <f t="shared" si="0"/>
        <v>0</v>
      </c>
      <c r="G24" s="133">
        <f t="shared" si="1"/>
        <v>0</v>
      </c>
      <c r="H24" s="121"/>
      <c r="I24" s="115"/>
      <c r="J24" s="120"/>
      <c r="K24" s="120"/>
      <c r="Q24" s="108">
        <f>130/5</f>
        <v>26</v>
      </c>
    </row>
    <row r="25" spans="1:11" ht="21.75" customHeight="1">
      <c r="A25" s="167">
        <v>20</v>
      </c>
      <c r="B25" s="168">
        <v>45</v>
      </c>
      <c r="C25" s="169" t="str">
        <f t="shared" si="2"/>
        <v>Trần Minh</v>
      </c>
      <c r="D25" s="170" t="str">
        <f t="shared" si="3"/>
        <v>Quí</v>
      </c>
      <c r="E25" s="119">
        <f t="shared" si="4"/>
        <v>34146</v>
      </c>
      <c r="F25" s="121">
        <f t="shared" si="0"/>
        <v>0</v>
      </c>
      <c r="G25" s="133">
        <f t="shared" si="1"/>
        <v>0</v>
      </c>
      <c r="H25" s="121"/>
      <c r="I25" s="115"/>
      <c r="J25" s="120"/>
      <c r="K25" s="120"/>
    </row>
    <row r="26" spans="1:11" ht="21.75" customHeight="1">
      <c r="A26" s="167">
        <v>21</v>
      </c>
      <c r="B26" s="168">
        <v>46</v>
      </c>
      <c r="C26" s="169" t="str">
        <f t="shared" si="2"/>
        <v>Nguyễn Thị</v>
      </c>
      <c r="D26" s="170" t="str">
        <f t="shared" si="3"/>
        <v>Quyên</v>
      </c>
      <c r="E26" s="119">
        <f t="shared" si="4"/>
        <v>34058</v>
      </c>
      <c r="F26" s="121">
        <f t="shared" si="0"/>
        <v>0</v>
      </c>
      <c r="G26" s="133">
        <f t="shared" si="1"/>
        <v>0</v>
      </c>
      <c r="H26" s="121"/>
      <c r="I26" s="115"/>
      <c r="J26" s="120"/>
      <c r="K26" s="120"/>
    </row>
    <row r="27" spans="1:11" ht="21.75" customHeight="1">
      <c r="A27" s="167">
        <v>22</v>
      </c>
      <c r="B27" s="168">
        <v>47</v>
      </c>
      <c r="C27" s="169" t="str">
        <f t="shared" si="2"/>
        <v>Nguyễn Thị</v>
      </c>
      <c r="D27" s="170" t="str">
        <f t="shared" si="3"/>
        <v>Quyên</v>
      </c>
      <c r="E27" s="119">
        <f t="shared" si="4"/>
        <v>35744</v>
      </c>
      <c r="F27" s="121">
        <f t="shared" si="0"/>
        <v>0</v>
      </c>
      <c r="G27" s="133">
        <f t="shared" si="1"/>
        <v>0</v>
      </c>
      <c r="H27" s="121"/>
      <c r="I27" s="115"/>
      <c r="J27" s="120"/>
      <c r="K27" s="120"/>
    </row>
    <row r="28" spans="1:11" ht="21.75" customHeight="1">
      <c r="A28" s="167">
        <v>23</v>
      </c>
      <c r="B28" s="168">
        <v>48</v>
      </c>
      <c r="C28" s="169" t="str">
        <f t="shared" si="2"/>
        <v>Đỗ Đức</v>
      </c>
      <c r="D28" s="170" t="str">
        <f t="shared" si="3"/>
        <v>Quyền</v>
      </c>
      <c r="E28" s="119">
        <f t="shared" si="4"/>
        <v>37553</v>
      </c>
      <c r="F28" s="121">
        <f t="shared" si="0"/>
        <v>0</v>
      </c>
      <c r="G28" s="133">
        <f t="shared" si="1"/>
        <v>0</v>
      </c>
      <c r="H28" s="121"/>
      <c r="I28" s="115"/>
      <c r="J28" s="120"/>
      <c r="K28" s="120"/>
    </row>
    <row r="29" spans="1:11" ht="21.75" customHeight="1">
      <c r="A29" s="167">
        <v>24</v>
      </c>
      <c r="B29" s="168">
        <v>49</v>
      </c>
      <c r="C29" s="169" t="str">
        <f t="shared" si="2"/>
        <v>Hồ Hữu </v>
      </c>
      <c r="D29" s="170" t="str">
        <f t="shared" si="3"/>
        <v>Quỳnh</v>
      </c>
      <c r="E29" s="119">
        <f t="shared" si="4"/>
        <v>36077</v>
      </c>
      <c r="F29" s="121">
        <f t="shared" si="0"/>
        <v>0</v>
      </c>
      <c r="G29" s="133">
        <f t="shared" si="1"/>
        <v>0</v>
      </c>
      <c r="H29" s="121"/>
      <c r="I29" s="115"/>
      <c r="J29" s="120"/>
      <c r="K29" s="120"/>
    </row>
    <row r="30" spans="1:11" ht="21.75" customHeight="1">
      <c r="A30" s="167">
        <v>25</v>
      </c>
      <c r="B30" s="168">
        <v>50</v>
      </c>
      <c r="C30" s="169" t="str">
        <f t="shared" si="2"/>
        <v>Nguyễn Thị Hương </v>
      </c>
      <c r="D30" s="170" t="str">
        <f t="shared" si="3"/>
        <v>Quỳnh</v>
      </c>
      <c r="E30" s="119">
        <f t="shared" si="4"/>
        <v>35549</v>
      </c>
      <c r="F30" s="121">
        <f t="shared" si="0"/>
        <v>0</v>
      </c>
      <c r="G30" s="133"/>
      <c r="H30" s="121"/>
      <c r="I30" s="115"/>
      <c r="J30" s="120"/>
      <c r="K30" s="120"/>
    </row>
    <row r="31" spans="1:11" ht="21.75" customHeight="1">
      <c r="A31" s="115"/>
      <c r="B31" s="116"/>
      <c r="C31" s="117"/>
      <c r="D31" s="118"/>
      <c r="E31" s="119"/>
      <c r="F31" s="121"/>
      <c r="G31" s="133"/>
      <c r="H31" s="121"/>
      <c r="I31" s="115"/>
      <c r="J31" s="120"/>
      <c r="K31" s="120"/>
    </row>
    <row r="32" spans="1:11" ht="21" customHeight="1">
      <c r="A32" s="138"/>
      <c r="B32" s="139"/>
      <c r="C32" s="140"/>
      <c r="D32" s="141"/>
      <c r="E32" s="142"/>
      <c r="F32" s="143"/>
      <c r="G32" s="143"/>
      <c r="H32" s="143"/>
      <c r="I32" s="138"/>
      <c r="J32" s="144"/>
      <c r="K32" s="144"/>
    </row>
    <row r="33" ht="21" customHeight="1"/>
    <row r="34" spans="1:10" s="172" customFormat="1" ht="15.75">
      <c r="A34" s="172" t="s">
        <v>7</v>
      </c>
      <c r="E34" s="177" t="s">
        <v>24</v>
      </c>
      <c r="J34" s="177" t="s">
        <v>26</v>
      </c>
    </row>
    <row r="35" spans="1:10" s="172" customFormat="1" ht="15.75">
      <c r="A35" s="172" t="s">
        <v>8</v>
      </c>
      <c r="E35" s="178" t="s">
        <v>25</v>
      </c>
      <c r="J35" s="178" t="s">
        <v>25</v>
      </c>
    </row>
    <row r="36" ht="22.5" customHeight="1"/>
    <row r="37" ht="22.5" customHeight="1"/>
    <row r="38" ht="22.5" customHeight="1"/>
    <row r="39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I15" sqref="I15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127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38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130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51</v>
      </c>
      <c r="C6" s="117" t="str">
        <f aca="true" t="shared" si="0" ref="C6:C30">VLOOKUP(B6,data,2,0)</f>
        <v>Nguyễn Thị</v>
      </c>
      <c r="D6" s="118" t="str">
        <f aca="true" t="shared" si="1" ref="D6:D30">VLOOKUP(B6,data,3,0)</f>
        <v>Sao</v>
      </c>
      <c r="E6" s="119">
        <f aca="true" t="shared" si="2" ref="E6:E30">VLOOKUP(B6,data,4,0)</f>
        <v>35669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52</v>
      </c>
      <c r="C7" s="117" t="str">
        <f t="shared" si="0"/>
        <v>Nguyễn Tuệ </v>
      </c>
      <c r="D7" s="118" t="str">
        <f t="shared" si="1"/>
        <v>Tâm</v>
      </c>
      <c r="E7" s="119">
        <f t="shared" si="2"/>
        <v>37424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53</v>
      </c>
      <c r="C8" s="117" t="str">
        <f t="shared" si="0"/>
        <v>Hoàng Thị</v>
      </c>
      <c r="D8" s="118" t="str">
        <f t="shared" si="1"/>
        <v>Thanh</v>
      </c>
      <c r="E8" s="119">
        <f t="shared" si="2"/>
        <v>33900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54</v>
      </c>
      <c r="C9" s="117" t="str">
        <f t="shared" si="0"/>
        <v>Hoàng Thị</v>
      </c>
      <c r="D9" s="118" t="str">
        <f t="shared" si="1"/>
        <v>Thanh</v>
      </c>
      <c r="E9" s="119">
        <f t="shared" si="2"/>
        <v>36741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55</v>
      </c>
      <c r="C10" s="117" t="str">
        <f t="shared" si="0"/>
        <v>Nguyễn Phương</v>
      </c>
      <c r="D10" s="118" t="str">
        <f t="shared" si="1"/>
        <v>Thảo</v>
      </c>
      <c r="E10" s="119">
        <f t="shared" si="2"/>
        <v>36828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56</v>
      </c>
      <c r="C11" s="117" t="str">
        <f t="shared" si="0"/>
        <v>Nguyễn Đức </v>
      </c>
      <c r="D11" s="118" t="str">
        <f t="shared" si="1"/>
        <v>Thịnh</v>
      </c>
      <c r="E11" s="119">
        <f t="shared" si="2"/>
        <v>36820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57</v>
      </c>
      <c r="C12" s="117" t="str">
        <f t="shared" si="0"/>
        <v>Nguyễn Đức </v>
      </c>
      <c r="D12" s="118" t="str">
        <f t="shared" si="1"/>
        <v>Thịnh</v>
      </c>
      <c r="E12" s="119">
        <f t="shared" si="2"/>
        <v>36502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58</v>
      </c>
      <c r="C13" s="117" t="str">
        <f t="shared" si="0"/>
        <v>Nghiêm Thị</v>
      </c>
      <c r="D13" s="118" t="str">
        <f t="shared" si="1"/>
        <v>Thu</v>
      </c>
      <c r="E13" s="119">
        <f t="shared" si="2"/>
        <v>34858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59</v>
      </c>
      <c r="C14" s="117" t="str">
        <f t="shared" si="0"/>
        <v>Nguyễn Thị</v>
      </c>
      <c r="D14" s="118" t="str">
        <f t="shared" si="1"/>
        <v>Thu</v>
      </c>
      <c r="E14" s="119">
        <f t="shared" si="2"/>
        <v>37469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60</v>
      </c>
      <c r="C15" s="117" t="str">
        <f t="shared" si="0"/>
        <v>Vũ Thị  </v>
      </c>
      <c r="D15" s="118" t="str">
        <f t="shared" si="1"/>
        <v>Thu</v>
      </c>
      <c r="E15" s="119">
        <f t="shared" si="2"/>
        <v>35540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61</v>
      </c>
      <c r="C16" s="117" t="str">
        <f t="shared" si="0"/>
        <v>Dương Thị Anh</v>
      </c>
      <c r="D16" s="118" t="str">
        <f t="shared" si="1"/>
        <v>Thư</v>
      </c>
      <c r="E16" s="119">
        <f t="shared" si="2"/>
        <v>37267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62</v>
      </c>
      <c r="C17" s="117" t="str">
        <f t="shared" si="0"/>
        <v>Nguyễn Ngọc Biên</v>
      </c>
      <c r="D17" s="118" t="str">
        <f t="shared" si="1"/>
        <v>Thùy</v>
      </c>
      <c r="E17" s="119">
        <f t="shared" si="2"/>
        <v>35428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63</v>
      </c>
      <c r="C18" s="117" t="str">
        <f t="shared" si="0"/>
        <v>Trịnh Quang</v>
      </c>
      <c r="D18" s="118" t="str">
        <f t="shared" si="1"/>
        <v>Tiến</v>
      </c>
      <c r="E18" s="119">
        <f t="shared" si="2"/>
        <v>35727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64</v>
      </c>
      <c r="C19" s="117" t="str">
        <f t="shared" si="0"/>
        <v>Lê Thu</v>
      </c>
      <c r="D19" s="118" t="str">
        <f t="shared" si="1"/>
        <v>Trà</v>
      </c>
      <c r="E19" s="119">
        <f t="shared" si="2"/>
        <v>37473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65</v>
      </c>
      <c r="C20" s="117" t="str">
        <f t="shared" si="0"/>
        <v>Lê Thu</v>
      </c>
      <c r="D20" s="118" t="str">
        <f t="shared" si="1"/>
        <v>Trang</v>
      </c>
      <c r="E20" s="119">
        <f t="shared" si="2"/>
        <v>36492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66</v>
      </c>
      <c r="C21" s="117" t="str">
        <f t="shared" si="0"/>
        <v>Nguyễn Thị</v>
      </c>
      <c r="D21" s="118" t="str">
        <f t="shared" si="1"/>
        <v>Trang</v>
      </c>
      <c r="E21" s="119">
        <f t="shared" si="2"/>
        <v>37316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67</v>
      </c>
      <c r="C22" s="117" t="str">
        <f t="shared" si="0"/>
        <v>Nguyễn Thị</v>
      </c>
      <c r="D22" s="118" t="str">
        <f t="shared" si="1"/>
        <v>Trang</v>
      </c>
      <c r="E22" s="119">
        <f t="shared" si="2"/>
        <v>35464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68</v>
      </c>
      <c r="C23" s="117" t="str">
        <f t="shared" si="0"/>
        <v>Nguyễn Thị  </v>
      </c>
      <c r="D23" s="118" t="str">
        <f t="shared" si="1"/>
        <v>Trang</v>
      </c>
      <c r="E23" s="119">
        <f t="shared" si="2"/>
        <v>35769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69</v>
      </c>
      <c r="C24" s="117" t="str">
        <f t="shared" si="0"/>
        <v>Nguyễn Thị Thùy</v>
      </c>
      <c r="D24" s="118" t="str">
        <f t="shared" si="1"/>
        <v>Trang</v>
      </c>
      <c r="E24" s="119">
        <f t="shared" si="2"/>
        <v>36133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70</v>
      </c>
      <c r="C25" s="117" t="str">
        <f t="shared" si="0"/>
        <v>Vũ Thị Thu</v>
      </c>
      <c r="D25" s="118" t="str">
        <f t="shared" si="1"/>
        <v>Trang</v>
      </c>
      <c r="E25" s="119">
        <f t="shared" si="2"/>
        <v>36490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71</v>
      </c>
      <c r="C26" s="117" t="str">
        <f t="shared" si="0"/>
        <v>Vương Ngọc Đài</v>
      </c>
      <c r="D26" s="118" t="str">
        <f t="shared" si="1"/>
        <v>Trang</v>
      </c>
      <c r="E26" s="119">
        <f t="shared" si="2"/>
        <v>37317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72</v>
      </c>
      <c r="C27" s="117" t="str">
        <f t="shared" si="0"/>
        <v>Nguyễn Văn </v>
      </c>
      <c r="D27" s="118" t="str">
        <f t="shared" si="1"/>
        <v>Trọng</v>
      </c>
      <c r="E27" s="119">
        <f t="shared" si="2"/>
        <v>34995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73</v>
      </c>
      <c r="C28" s="117" t="str">
        <f t="shared" si="0"/>
        <v>Nguyễn Xuân </v>
      </c>
      <c r="D28" s="118" t="str">
        <f t="shared" si="1"/>
        <v>Trường</v>
      </c>
      <c r="E28" s="119">
        <f t="shared" si="2"/>
        <v>34967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74</v>
      </c>
      <c r="C29" s="117" t="str">
        <f t="shared" si="0"/>
        <v>Lê Thảo</v>
      </c>
      <c r="D29" s="118" t="str">
        <f t="shared" si="1"/>
        <v>Vân</v>
      </c>
      <c r="E29" s="119">
        <f t="shared" si="2"/>
        <v>37363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75</v>
      </c>
      <c r="C30" s="117" t="str">
        <f t="shared" si="0"/>
        <v>Mẫn Bá</v>
      </c>
      <c r="D30" s="118" t="str">
        <f t="shared" si="1"/>
        <v>Vịnh</v>
      </c>
      <c r="E30" s="119">
        <f t="shared" si="2"/>
        <v>37569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>
        <v>26</v>
      </c>
      <c r="B31" s="116">
        <v>76</v>
      </c>
      <c r="C31" s="117" t="str">
        <f>VLOOKUP(B31,data,2,0)</f>
        <v>Nguyễn Thị </v>
      </c>
      <c r="D31" s="118" t="str">
        <f>VLOOKUP(B31,data,3,0)</f>
        <v>Xuân</v>
      </c>
      <c r="E31" s="119">
        <f>VLOOKUP(B31,data,4,0)</f>
        <v>34750</v>
      </c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J17" sqref="J17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131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132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128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1</v>
      </c>
      <c r="C6" s="117" t="str">
        <f aca="true" t="shared" si="0" ref="C6:C30">VLOOKUP(B6,data,2,0)</f>
        <v>Nguyễn Việt</v>
      </c>
      <c r="D6" s="118" t="str">
        <f aca="true" t="shared" si="1" ref="D6:D30">VLOOKUP(B6,data,3,0)</f>
        <v>Anh</v>
      </c>
      <c r="E6" s="119">
        <f aca="true" t="shared" si="2" ref="E6:E30">VLOOKUP(B6,data,4,0)</f>
        <v>35088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2</v>
      </c>
      <c r="C7" s="117" t="str">
        <f t="shared" si="0"/>
        <v>Lương Thị Ngọc </v>
      </c>
      <c r="D7" s="118" t="str">
        <f t="shared" si="1"/>
        <v>Ánh</v>
      </c>
      <c r="E7" s="119">
        <f t="shared" si="2"/>
        <v>34982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3</v>
      </c>
      <c r="C8" s="117" t="str">
        <f t="shared" si="0"/>
        <v>Nguyễn Linh</v>
      </c>
      <c r="D8" s="118" t="str">
        <f t="shared" si="1"/>
        <v>Chi</v>
      </c>
      <c r="E8" s="119">
        <f t="shared" si="2"/>
        <v>36970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4</v>
      </c>
      <c r="C9" s="117" t="str">
        <f t="shared" si="0"/>
        <v>Trần Văn </v>
      </c>
      <c r="D9" s="118" t="str">
        <f t="shared" si="1"/>
        <v>Đức</v>
      </c>
      <c r="E9" s="119">
        <f t="shared" si="2"/>
        <v>35549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</v>
      </c>
      <c r="C10" s="117" t="str">
        <f t="shared" si="0"/>
        <v>Nguyễn Thị  </v>
      </c>
      <c r="D10" s="118" t="str">
        <f t="shared" si="1"/>
        <v>Dung</v>
      </c>
      <c r="E10" s="119">
        <f t="shared" si="2"/>
        <v>37545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6</v>
      </c>
      <c r="C11" s="117" t="str">
        <f t="shared" si="0"/>
        <v>Nguyễn Nam</v>
      </c>
      <c r="D11" s="118" t="str">
        <f t="shared" si="1"/>
        <v>Giang</v>
      </c>
      <c r="E11" s="119">
        <f t="shared" si="2"/>
        <v>36346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7</v>
      </c>
      <c r="C12" s="117" t="str">
        <f t="shared" si="0"/>
        <v>Nguyễn Thị Hà</v>
      </c>
      <c r="D12" s="118" t="str">
        <f t="shared" si="1"/>
        <v>Giang</v>
      </c>
      <c r="E12" s="119">
        <f t="shared" si="2"/>
        <v>37024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8</v>
      </c>
      <c r="C13" s="117" t="str">
        <f t="shared" si="0"/>
        <v>Nguyễn Thị  </v>
      </c>
      <c r="D13" s="118" t="str">
        <f t="shared" si="1"/>
        <v>Hà</v>
      </c>
      <c r="E13" s="119">
        <f t="shared" si="2"/>
        <v>35226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9</v>
      </c>
      <c r="C14" s="117" t="str">
        <f t="shared" si="0"/>
        <v>Từ Thị Thu</v>
      </c>
      <c r="D14" s="118" t="str">
        <f t="shared" si="1"/>
        <v>Hà</v>
      </c>
      <c r="E14" s="119">
        <f t="shared" si="2"/>
        <v>33559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10</v>
      </c>
      <c r="C15" s="117" t="str">
        <f t="shared" si="0"/>
        <v>Hoàng Thị</v>
      </c>
      <c r="D15" s="118" t="str">
        <f t="shared" si="1"/>
        <v>Hạnh</v>
      </c>
      <c r="E15" s="119">
        <f t="shared" si="2"/>
        <v>36530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11</v>
      </c>
      <c r="C16" s="117" t="str">
        <f t="shared" si="0"/>
        <v>Nguyễn Thị  </v>
      </c>
      <c r="D16" s="118" t="str">
        <f t="shared" si="1"/>
        <v>Hạnh</v>
      </c>
      <c r="E16" s="119">
        <f t="shared" si="2"/>
        <v>33663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12</v>
      </c>
      <c r="C17" s="117" t="str">
        <f t="shared" si="0"/>
        <v>Nguyễn Thị  </v>
      </c>
      <c r="D17" s="118" t="str">
        <f t="shared" si="1"/>
        <v>Hạnh</v>
      </c>
      <c r="E17" s="119">
        <f t="shared" si="2"/>
        <v>36283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13</v>
      </c>
      <c r="C18" s="117" t="str">
        <f t="shared" si="0"/>
        <v>Ngô Thị Thu</v>
      </c>
      <c r="D18" s="118" t="str">
        <f t="shared" si="1"/>
        <v>Hiền</v>
      </c>
      <c r="E18" s="119">
        <f t="shared" si="2"/>
        <v>37374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14</v>
      </c>
      <c r="C19" s="117" t="str">
        <f t="shared" si="0"/>
        <v>Ngô Đình</v>
      </c>
      <c r="D19" s="118" t="str">
        <f t="shared" si="1"/>
        <v>Hiếu</v>
      </c>
      <c r="E19" s="119">
        <f t="shared" si="2"/>
        <v>36294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15</v>
      </c>
      <c r="C20" s="117" t="str">
        <f t="shared" si="0"/>
        <v>Nguyễn Huy </v>
      </c>
      <c r="D20" s="118" t="str">
        <f t="shared" si="1"/>
        <v>Hiệu</v>
      </c>
      <c r="E20" s="119">
        <f t="shared" si="2"/>
        <v>36094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16</v>
      </c>
      <c r="C21" s="117" t="str">
        <f t="shared" si="0"/>
        <v>Nguyễn Văn </v>
      </c>
      <c r="D21" s="118" t="str">
        <f t="shared" si="1"/>
        <v>Hoàn</v>
      </c>
      <c r="E21" s="119">
        <f t="shared" si="2"/>
        <v>30604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17</v>
      </c>
      <c r="C22" s="117" t="str">
        <f t="shared" si="0"/>
        <v>Lưu Thị </v>
      </c>
      <c r="D22" s="118" t="str">
        <f t="shared" si="1"/>
        <v>Hồng</v>
      </c>
      <c r="E22" s="119">
        <f t="shared" si="2"/>
        <v>36245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18</v>
      </c>
      <c r="C23" s="117" t="str">
        <f t="shared" si="0"/>
        <v>Nguyễn Thị  </v>
      </c>
      <c r="D23" s="118" t="str">
        <f t="shared" si="1"/>
        <v>Hồng</v>
      </c>
      <c r="E23" s="119">
        <f t="shared" si="2"/>
        <v>36283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19</v>
      </c>
      <c r="C24" s="117" t="str">
        <f t="shared" si="0"/>
        <v>Vũ Thị Khánh</v>
      </c>
      <c r="D24" s="118" t="str">
        <f t="shared" si="1"/>
        <v>Huệ</v>
      </c>
      <c r="E24" s="119">
        <f t="shared" si="2"/>
        <v>37481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20</v>
      </c>
      <c r="C25" s="117" t="str">
        <f t="shared" si="0"/>
        <v>Nguyễn Hữu</v>
      </c>
      <c r="D25" s="118" t="str">
        <f t="shared" si="1"/>
        <v>Hưng</v>
      </c>
      <c r="E25" s="119">
        <f t="shared" si="2"/>
        <v>37208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21</v>
      </c>
      <c r="C26" s="117" t="str">
        <f t="shared" si="0"/>
        <v>Lê Thị</v>
      </c>
      <c r="D26" s="118" t="str">
        <f t="shared" si="1"/>
        <v>Hương</v>
      </c>
      <c r="E26" s="119">
        <f t="shared" si="2"/>
        <v>36266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22</v>
      </c>
      <c r="C27" s="117" t="str">
        <f t="shared" si="0"/>
        <v>Nguyễn Thị</v>
      </c>
      <c r="D27" s="118" t="str">
        <f t="shared" si="1"/>
        <v>Hương</v>
      </c>
      <c r="E27" s="119">
        <f t="shared" si="2"/>
        <v>37110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23</v>
      </c>
      <c r="C28" s="117" t="str">
        <f t="shared" si="0"/>
        <v>Nguyễn Thị  </v>
      </c>
      <c r="D28" s="118" t="str">
        <f t="shared" si="1"/>
        <v>Hương</v>
      </c>
      <c r="E28" s="119">
        <f t="shared" si="2"/>
        <v>37506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24</v>
      </c>
      <c r="C29" s="117" t="str">
        <f t="shared" si="0"/>
        <v>Hoàng Thu </v>
      </c>
      <c r="D29" s="118" t="str">
        <f t="shared" si="1"/>
        <v>Huyền</v>
      </c>
      <c r="E29" s="119">
        <f t="shared" si="2"/>
        <v>34717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25</v>
      </c>
      <c r="C30" s="117" t="str">
        <f t="shared" si="0"/>
        <v>La Thị </v>
      </c>
      <c r="D30" s="118" t="str">
        <f t="shared" si="1"/>
        <v>Huyền</v>
      </c>
      <c r="E30" s="119">
        <f t="shared" si="2"/>
        <v>36722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/>
      <c r="B31" s="116"/>
      <c r="C31" s="117"/>
      <c r="D31" s="118"/>
      <c r="E31" s="119"/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I12" sqref="I12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131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132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129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26</v>
      </c>
      <c r="C6" s="117" t="str">
        <f aca="true" t="shared" si="0" ref="C6:C30">VLOOKUP(B6,data,2,0)</f>
        <v>Nguyễn Thị Mỹ</v>
      </c>
      <c r="D6" s="118" t="str">
        <f aca="true" t="shared" si="1" ref="D6:D30">VLOOKUP(B6,data,3,0)</f>
        <v>Huyền</v>
      </c>
      <c r="E6" s="119">
        <f aca="true" t="shared" si="2" ref="E6:E30">VLOOKUP(B6,data,4,0)</f>
        <v>36013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27</v>
      </c>
      <c r="C7" s="117" t="str">
        <f t="shared" si="0"/>
        <v>Lê Thị Mai</v>
      </c>
      <c r="D7" s="118" t="str">
        <f t="shared" si="1"/>
        <v>Lan</v>
      </c>
      <c r="E7" s="119">
        <f t="shared" si="2"/>
        <v>36834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28</v>
      </c>
      <c r="C8" s="117" t="str">
        <f t="shared" si="0"/>
        <v>Trương Thị</v>
      </c>
      <c r="D8" s="118" t="str">
        <f t="shared" si="1"/>
        <v>Lê</v>
      </c>
      <c r="E8" s="119">
        <f t="shared" si="2"/>
        <v>35672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29</v>
      </c>
      <c r="C9" s="117" t="str">
        <f t="shared" si="0"/>
        <v>Tống Khánh</v>
      </c>
      <c r="D9" s="118" t="str">
        <f t="shared" si="1"/>
        <v>Linh</v>
      </c>
      <c r="E9" s="119">
        <f t="shared" si="2"/>
        <v>36348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30</v>
      </c>
      <c r="C10" s="117" t="str">
        <f t="shared" si="0"/>
        <v>Nguyễn Hải</v>
      </c>
      <c r="D10" s="118" t="str">
        <f t="shared" si="1"/>
        <v>Long</v>
      </c>
      <c r="E10" s="119">
        <f t="shared" si="2"/>
        <v>34302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31</v>
      </c>
      <c r="C11" s="117" t="str">
        <f t="shared" si="0"/>
        <v>Trịnh Thị </v>
      </c>
      <c r="D11" s="118" t="str">
        <f t="shared" si="1"/>
        <v>Mai</v>
      </c>
      <c r="E11" s="119">
        <f t="shared" si="2"/>
        <v>33437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32</v>
      </c>
      <c r="C12" s="117" t="str">
        <f t="shared" si="0"/>
        <v>Phạm Văn</v>
      </c>
      <c r="D12" s="118" t="str">
        <f t="shared" si="1"/>
        <v>Mạnh</v>
      </c>
      <c r="E12" s="119">
        <f t="shared" si="2"/>
        <v>37229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33</v>
      </c>
      <c r="C13" s="117" t="str">
        <f t="shared" si="0"/>
        <v>Nguyễn Anh </v>
      </c>
      <c r="D13" s="118" t="str">
        <f t="shared" si="1"/>
        <v>Minh</v>
      </c>
      <c r="E13" s="119">
        <f t="shared" si="2"/>
        <v>37463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34</v>
      </c>
      <c r="C14" s="117" t="str">
        <f t="shared" si="0"/>
        <v>Hoàng Thị</v>
      </c>
      <c r="D14" s="118" t="str">
        <f t="shared" si="1"/>
        <v>Nhiên</v>
      </c>
      <c r="E14" s="119">
        <f t="shared" si="2"/>
        <v>30735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35</v>
      </c>
      <c r="C15" s="117" t="str">
        <f t="shared" si="0"/>
        <v>Nguyễn Thị</v>
      </c>
      <c r="D15" s="118" t="str">
        <f t="shared" si="1"/>
        <v>Nhung</v>
      </c>
      <c r="E15" s="119">
        <f t="shared" si="2"/>
        <v>34571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36</v>
      </c>
      <c r="C16" s="117" t="str">
        <f t="shared" si="0"/>
        <v>Nguyễn Thị</v>
      </c>
      <c r="D16" s="118" t="str">
        <f t="shared" si="1"/>
        <v>Nhung</v>
      </c>
      <c r="E16" s="119">
        <f t="shared" si="2"/>
        <v>36058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37</v>
      </c>
      <c r="C17" s="117" t="str">
        <f t="shared" si="0"/>
        <v>Đặng Thu </v>
      </c>
      <c r="D17" s="118" t="str">
        <f t="shared" si="1"/>
        <v>Phương</v>
      </c>
      <c r="E17" s="119">
        <f t="shared" si="2"/>
        <v>37252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38</v>
      </c>
      <c r="C18" s="117" t="str">
        <f t="shared" si="0"/>
        <v>La Thị Thu</v>
      </c>
      <c r="D18" s="118" t="str">
        <f t="shared" si="1"/>
        <v>Phương</v>
      </c>
      <c r="E18" s="119">
        <f t="shared" si="2"/>
        <v>37160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39</v>
      </c>
      <c r="C19" s="117" t="str">
        <f t="shared" si="0"/>
        <v>Nguyễn Thị</v>
      </c>
      <c r="D19" s="118" t="str">
        <f t="shared" si="1"/>
        <v>Phương</v>
      </c>
      <c r="E19" s="119">
        <f t="shared" si="2"/>
        <v>37485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40</v>
      </c>
      <c r="C20" s="117" t="str">
        <f t="shared" si="0"/>
        <v>Nguyễn Thị</v>
      </c>
      <c r="D20" s="118" t="str">
        <f t="shared" si="1"/>
        <v>Phương</v>
      </c>
      <c r="E20" s="119">
        <f t="shared" si="2"/>
        <v>37025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41</v>
      </c>
      <c r="C21" s="117" t="str">
        <f t="shared" si="0"/>
        <v>Nguyễn Văn </v>
      </c>
      <c r="D21" s="118" t="str">
        <f t="shared" si="1"/>
        <v>Quân</v>
      </c>
      <c r="E21" s="119">
        <f t="shared" si="2"/>
        <v>31299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42</v>
      </c>
      <c r="C22" s="117" t="str">
        <f t="shared" si="0"/>
        <v>Đỗ Đăng </v>
      </c>
      <c r="D22" s="118" t="str">
        <f t="shared" si="1"/>
        <v>Quang</v>
      </c>
      <c r="E22" s="119">
        <f t="shared" si="2"/>
        <v>37298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43</v>
      </c>
      <c r="C23" s="117" t="str">
        <f t="shared" si="0"/>
        <v>Nguyễn Mạnh</v>
      </c>
      <c r="D23" s="118" t="str">
        <f t="shared" si="1"/>
        <v>Quang</v>
      </c>
      <c r="E23" s="119">
        <f t="shared" si="2"/>
        <v>36782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44</v>
      </c>
      <c r="C24" s="117" t="str">
        <f t="shared" si="0"/>
        <v>Nguyễn Văn </v>
      </c>
      <c r="D24" s="118" t="str">
        <f t="shared" si="1"/>
        <v>Quảng</v>
      </c>
      <c r="E24" s="119">
        <f t="shared" si="2"/>
        <v>37264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45</v>
      </c>
      <c r="C25" s="117" t="str">
        <f t="shared" si="0"/>
        <v>Trần Minh</v>
      </c>
      <c r="D25" s="118" t="str">
        <f t="shared" si="1"/>
        <v>Quí</v>
      </c>
      <c r="E25" s="119">
        <f t="shared" si="2"/>
        <v>34146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46</v>
      </c>
      <c r="C26" s="117" t="str">
        <f t="shared" si="0"/>
        <v>Nguyễn Thị</v>
      </c>
      <c r="D26" s="118" t="str">
        <f t="shared" si="1"/>
        <v>Quyên</v>
      </c>
      <c r="E26" s="119">
        <f t="shared" si="2"/>
        <v>34058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47</v>
      </c>
      <c r="C27" s="117" t="str">
        <f t="shared" si="0"/>
        <v>Nguyễn Thị</v>
      </c>
      <c r="D27" s="118" t="str">
        <f t="shared" si="1"/>
        <v>Quyên</v>
      </c>
      <c r="E27" s="119">
        <f t="shared" si="2"/>
        <v>35744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48</v>
      </c>
      <c r="C28" s="117" t="str">
        <f t="shared" si="0"/>
        <v>Đỗ Đức</v>
      </c>
      <c r="D28" s="118" t="str">
        <f t="shared" si="1"/>
        <v>Quyền</v>
      </c>
      <c r="E28" s="119">
        <f t="shared" si="2"/>
        <v>37553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49</v>
      </c>
      <c r="C29" s="117" t="str">
        <f t="shared" si="0"/>
        <v>Hồ Hữu </v>
      </c>
      <c r="D29" s="118" t="str">
        <f t="shared" si="1"/>
        <v>Quỳnh</v>
      </c>
      <c r="E29" s="119">
        <f t="shared" si="2"/>
        <v>36077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50</v>
      </c>
      <c r="C30" s="117" t="str">
        <f t="shared" si="0"/>
        <v>Nguyễn Thị Hương </v>
      </c>
      <c r="D30" s="118" t="str">
        <f t="shared" si="1"/>
        <v>Quỳnh</v>
      </c>
      <c r="E30" s="119">
        <f t="shared" si="2"/>
        <v>35549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/>
      <c r="B31" s="116"/>
      <c r="C31" s="117"/>
      <c r="D31" s="118"/>
      <c r="E31" s="119"/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I15" sqref="I15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131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132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130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51</v>
      </c>
      <c r="C6" s="117" t="str">
        <f aca="true" t="shared" si="0" ref="C6:C31">VLOOKUP(B6,data,2,0)</f>
        <v>Nguyễn Thị</v>
      </c>
      <c r="D6" s="118" t="str">
        <f aca="true" t="shared" si="1" ref="D6:D31">VLOOKUP(B6,data,3,0)</f>
        <v>Sao</v>
      </c>
      <c r="E6" s="119">
        <f aca="true" t="shared" si="2" ref="E6:E31">VLOOKUP(B6,data,4,0)</f>
        <v>35669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52</v>
      </c>
      <c r="C7" s="117" t="str">
        <f t="shared" si="0"/>
        <v>Nguyễn Tuệ </v>
      </c>
      <c r="D7" s="118" t="str">
        <f t="shared" si="1"/>
        <v>Tâm</v>
      </c>
      <c r="E7" s="119">
        <f t="shared" si="2"/>
        <v>37424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53</v>
      </c>
      <c r="C8" s="117" t="str">
        <f t="shared" si="0"/>
        <v>Hoàng Thị</v>
      </c>
      <c r="D8" s="118" t="str">
        <f t="shared" si="1"/>
        <v>Thanh</v>
      </c>
      <c r="E8" s="119">
        <f t="shared" si="2"/>
        <v>33900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54</v>
      </c>
      <c r="C9" s="117" t="str">
        <f t="shared" si="0"/>
        <v>Hoàng Thị</v>
      </c>
      <c r="D9" s="118" t="str">
        <f t="shared" si="1"/>
        <v>Thanh</v>
      </c>
      <c r="E9" s="119">
        <f t="shared" si="2"/>
        <v>36741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55</v>
      </c>
      <c r="C10" s="117" t="str">
        <f t="shared" si="0"/>
        <v>Nguyễn Phương</v>
      </c>
      <c r="D10" s="118" t="str">
        <f t="shared" si="1"/>
        <v>Thảo</v>
      </c>
      <c r="E10" s="119">
        <f t="shared" si="2"/>
        <v>36828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56</v>
      </c>
      <c r="C11" s="117" t="str">
        <f t="shared" si="0"/>
        <v>Nguyễn Đức </v>
      </c>
      <c r="D11" s="118" t="str">
        <f t="shared" si="1"/>
        <v>Thịnh</v>
      </c>
      <c r="E11" s="119">
        <f t="shared" si="2"/>
        <v>36820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57</v>
      </c>
      <c r="C12" s="117" t="str">
        <f t="shared" si="0"/>
        <v>Nguyễn Đức </v>
      </c>
      <c r="D12" s="118" t="str">
        <f t="shared" si="1"/>
        <v>Thịnh</v>
      </c>
      <c r="E12" s="119">
        <f t="shared" si="2"/>
        <v>36502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58</v>
      </c>
      <c r="C13" s="117" t="str">
        <f t="shared" si="0"/>
        <v>Nghiêm Thị</v>
      </c>
      <c r="D13" s="118" t="str">
        <f t="shared" si="1"/>
        <v>Thu</v>
      </c>
      <c r="E13" s="119">
        <f t="shared" si="2"/>
        <v>34858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59</v>
      </c>
      <c r="C14" s="117" t="str">
        <f t="shared" si="0"/>
        <v>Nguyễn Thị</v>
      </c>
      <c r="D14" s="118" t="str">
        <f t="shared" si="1"/>
        <v>Thu</v>
      </c>
      <c r="E14" s="119">
        <f t="shared" si="2"/>
        <v>37469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60</v>
      </c>
      <c r="C15" s="117" t="str">
        <f t="shared" si="0"/>
        <v>Vũ Thị  </v>
      </c>
      <c r="D15" s="118" t="str">
        <f t="shared" si="1"/>
        <v>Thu</v>
      </c>
      <c r="E15" s="119">
        <f t="shared" si="2"/>
        <v>35540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61</v>
      </c>
      <c r="C16" s="117" t="str">
        <f t="shared" si="0"/>
        <v>Dương Thị Anh</v>
      </c>
      <c r="D16" s="118" t="str">
        <f t="shared" si="1"/>
        <v>Thư</v>
      </c>
      <c r="E16" s="119">
        <f t="shared" si="2"/>
        <v>37267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62</v>
      </c>
      <c r="C17" s="117" t="str">
        <f t="shared" si="0"/>
        <v>Nguyễn Ngọc Biên</v>
      </c>
      <c r="D17" s="118" t="str">
        <f t="shared" si="1"/>
        <v>Thùy</v>
      </c>
      <c r="E17" s="119">
        <f t="shared" si="2"/>
        <v>35428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63</v>
      </c>
      <c r="C18" s="117" t="str">
        <f t="shared" si="0"/>
        <v>Trịnh Quang</v>
      </c>
      <c r="D18" s="118" t="str">
        <f t="shared" si="1"/>
        <v>Tiến</v>
      </c>
      <c r="E18" s="119">
        <f t="shared" si="2"/>
        <v>35727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64</v>
      </c>
      <c r="C19" s="117" t="str">
        <f t="shared" si="0"/>
        <v>Lê Thu</v>
      </c>
      <c r="D19" s="118" t="str">
        <f t="shared" si="1"/>
        <v>Trà</v>
      </c>
      <c r="E19" s="119">
        <f t="shared" si="2"/>
        <v>37473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65</v>
      </c>
      <c r="C20" s="117" t="str">
        <f t="shared" si="0"/>
        <v>Lê Thu</v>
      </c>
      <c r="D20" s="118" t="str">
        <f t="shared" si="1"/>
        <v>Trang</v>
      </c>
      <c r="E20" s="119">
        <f t="shared" si="2"/>
        <v>36492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66</v>
      </c>
      <c r="C21" s="117" t="str">
        <f t="shared" si="0"/>
        <v>Nguyễn Thị</v>
      </c>
      <c r="D21" s="118" t="str">
        <f t="shared" si="1"/>
        <v>Trang</v>
      </c>
      <c r="E21" s="119">
        <f t="shared" si="2"/>
        <v>37316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67</v>
      </c>
      <c r="C22" s="117" t="str">
        <f t="shared" si="0"/>
        <v>Nguyễn Thị</v>
      </c>
      <c r="D22" s="118" t="str">
        <f t="shared" si="1"/>
        <v>Trang</v>
      </c>
      <c r="E22" s="119">
        <f t="shared" si="2"/>
        <v>35464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68</v>
      </c>
      <c r="C23" s="117" t="str">
        <f t="shared" si="0"/>
        <v>Nguyễn Thị  </v>
      </c>
      <c r="D23" s="118" t="str">
        <f t="shared" si="1"/>
        <v>Trang</v>
      </c>
      <c r="E23" s="119">
        <f t="shared" si="2"/>
        <v>35769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69</v>
      </c>
      <c r="C24" s="117" t="str">
        <f t="shared" si="0"/>
        <v>Nguyễn Thị Thùy</v>
      </c>
      <c r="D24" s="118" t="str">
        <f t="shared" si="1"/>
        <v>Trang</v>
      </c>
      <c r="E24" s="119">
        <f t="shared" si="2"/>
        <v>36133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70</v>
      </c>
      <c r="C25" s="117" t="str">
        <f t="shared" si="0"/>
        <v>Vũ Thị Thu</v>
      </c>
      <c r="D25" s="118" t="str">
        <f t="shared" si="1"/>
        <v>Trang</v>
      </c>
      <c r="E25" s="119">
        <f t="shared" si="2"/>
        <v>36490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71</v>
      </c>
      <c r="C26" s="117" t="str">
        <f t="shared" si="0"/>
        <v>Vương Ngọc Đài</v>
      </c>
      <c r="D26" s="118" t="str">
        <f t="shared" si="1"/>
        <v>Trang</v>
      </c>
      <c r="E26" s="119">
        <f t="shared" si="2"/>
        <v>37317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72</v>
      </c>
      <c r="C27" s="117" t="str">
        <f t="shared" si="0"/>
        <v>Nguyễn Văn </v>
      </c>
      <c r="D27" s="118" t="str">
        <f t="shared" si="1"/>
        <v>Trọng</v>
      </c>
      <c r="E27" s="119">
        <f t="shared" si="2"/>
        <v>34995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73</v>
      </c>
      <c r="C28" s="117" t="str">
        <f t="shared" si="0"/>
        <v>Nguyễn Xuân </v>
      </c>
      <c r="D28" s="118" t="str">
        <f t="shared" si="1"/>
        <v>Trường</v>
      </c>
      <c r="E28" s="119">
        <f t="shared" si="2"/>
        <v>34967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74</v>
      </c>
      <c r="C29" s="117" t="str">
        <f t="shared" si="0"/>
        <v>Lê Thảo</v>
      </c>
      <c r="D29" s="118" t="str">
        <f t="shared" si="1"/>
        <v>Vân</v>
      </c>
      <c r="E29" s="119">
        <f t="shared" si="2"/>
        <v>37363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75</v>
      </c>
      <c r="C30" s="117" t="str">
        <f t="shared" si="0"/>
        <v>Mẫn Bá</v>
      </c>
      <c r="D30" s="118" t="str">
        <f t="shared" si="1"/>
        <v>Vịnh</v>
      </c>
      <c r="E30" s="119">
        <f t="shared" si="2"/>
        <v>37569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>
        <v>26</v>
      </c>
      <c r="B31" s="116">
        <v>76</v>
      </c>
      <c r="C31" s="117" t="str">
        <f t="shared" si="0"/>
        <v>Nguyễn Thị </v>
      </c>
      <c r="D31" s="118" t="str">
        <f t="shared" si="1"/>
        <v>Xuân</v>
      </c>
      <c r="E31" s="119">
        <f t="shared" si="2"/>
        <v>34750</v>
      </c>
      <c r="F31" s="121"/>
      <c r="G31" s="133"/>
      <c r="H31" s="121"/>
      <c r="I31" s="115"/>
      <c r="J31" s="120"/>
      <c r="K31" s="120"/>
    </row>
    <row r="32" spans="1:11" ht="21" customHeight="1">
      <c r="A32" s="115"/>
      <c r="B32" s="116"/>
      <c r="C32" s="117"/>
      <c r="D32" s="118"/>
      <c r="E32" s="119"/>
      <c r="F32" s="121"/>
      <c r="G32" s="133"/>
      <c r="H32" s="121"/>
      <c r="I32" s="115"/>
      <c r="J32" s="120"/>
      <c r="K32" s="120"/>
    </row>
    <row r="33" spans="1:11" ht="21" customHeight="1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ht="21" customHeight="1"/>
    <row r="35" spans="1:10" ht="15">
      <c r="A35" s="108" t="s">
        <v>7</v>
      </c>
      <c r="E35" s="110" t="s">
        <v>24</v>
      </c>
      <c r="J35" s="110" t="s">
        <v>26</v>
      </c>
    </row>
    <row r="36" spans="1:10" ht="15">
      <c r="A36" s="108" t="s">
        <v>8</v>
      </c>
      <c r="E36" s="122" t="s">
        <v>25</v>
      </c>
      <c r="J36" s="122" t="s">
        <v>25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J40" sqref="J40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136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137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128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1</v>
      </c>
      <c r="C6" s="117" t="str">
        <f>VLOOKUP(B6,data,2,0)</f>
        <v>Nguyễn Việt</v>
      </c>
      <c r="D6" s="118" t="str">
        <f>VLOOKUP(B6,data,3,0)</f>
        <v>Anh</v>
      </c>
      <c r="E6" s="119">
        <f>VLOOKUP(B6,data,4,0)</f>
        <v>35088</v>
      </c>
      <c r="F6" s="115">
        <f aca="true" t="shared" si="0" ref="F6:F30">VLOOKUP(B6,data,5,0)</f>
        <v>0</v>
      </c>
      <c r="G6" s="133">
        <f aca="true" t="shared" si="1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2</v>
      </c>
      <c r="C7" s="117" t="str">
        <f>VLOOKUP(B7,data,2,0)</f>
        <v>Lương Thị Ngọc </v>
      </c>
      <c r="D7" s="118" t="str">
        <f>VLOOKUP(B7,data,3,0)</f>
        <v>Ánh</v>
      </c>
      <c r="E7" s="119">
        <f>VLOOKUP(B7,data,4,0)</f>
        <v>34982</v>
      </c>
      <c r="F7" s="121">
        <f t="shared" si="0"/>
        <v>0</v>
      </c>
      <c r="G7" s="133">
        <f t="shared" si="1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3</v>
      </c>
      <c r="C8" s="117" t="str">
        <f aca="true" t="shared" si="2" ref="C8:C43">VLOOKUP(B8,data,2,0)</f>
        <v>Nguyễn Linh</v>
      </c>
      <c r="D8" s="118" t="str">
        <f aca="true" t="shared" si="3" ref="D8:D43">VLOOKUP(B8,data,3,0)</f>
        <v>Chi</v>
      </c>
      <c r="E8" s="119">
        <f aca="true" t="shared" si="4" ref="E8:E43">VLOOKUP(B8,data,4,0)</f>
        <v>36970</v>
      </c>
      <c r="F8" s="121">
        <f t="shared" si="0"/>
        <v>0</v>
      </c>
      <c r="G8" s="133">
        <f t="shared" si="1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4</v>
      </c>
      <c r="C9" s="117" t="str">
        <f t="shared" si="2"/>
        <v>Trần Văn </v>
      </c>
      <c r="D9" s="118" t="str">
        <f t="shared" si="3"/>
        <v>Đức</v>
      </c>
      <c r="E9" s="119">
        <f t="shared" si="4"/>
        <v>35549</v>
      </c>
      <c r="F9" s="121">
        <f t="shared" si="0"/>
        <v>0</v>
      </c>
      <c r="G9" s="133">
        <f t="shared" si="1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5</v>
      </c>
      <c r="C10" s="117" t="str">
        <f t="shared" si="2"/>
        <v>Nguyễn Thị  </v>
      </c>
      <c r="D10" s="118" t="str">
        <f t="shared" si="3"/>
        <v>Dung</v>
      </c>
      <c r="E10" s="119">
        <f t="shared" si="4"/>
        <v>37545</v>
      </c>
      <c r="F10" s="121">
        <f t="shared" si="0"/>
        <v>0</v>
      </c>
      <c r="G10" s="133">
        <f t="shared" si="1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6</v>
      </c>
      <c r="C11" s="117" t="str">
        <f t="shared" si="2"/>
        <v>Nguyễn Nam</v>
      </c>
      <c r="D11" s="118" t="str">
        <f t="shared" si="3"/>
        <v>Giang</v>
      </c>
      <c r="E11" s="119">
        <f t="shared" si="4"/>
        <v>36346</v>
      </c>
      <c r="F11" s="121">
        <f t="shared" si="0"/>
        <v>0</v>
      </c>
      <c r="G11" s="133">
        <f t="shared" si="1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7</v>
      </c>
      <c r="C12" s="117" t="str">
        <f t="shared" si="2"/>
        <v>Nguyễn Thị Hà</v>
      </c>
      <c r="D12" s="118" t="str">
        <f t="shared" si="3"/>
        <v>Giang</v>
      </c>
      <c r="E12" s="119">
        <f t="shared" si="4"/>
        <v>37024</v>
      </c>
      <c r="F12" s="121">
        <f t="shared" si="0"/>
        <v>0</v>
      </c>
      <c r="G12" s="133">
        <f t="shared" si="1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8</v>
      </c>
      <c r="C13" s="117" t="str">
        <f t="shared" si="2"/>
        <v>Nguyễn Thị  </v>
      </c>
      <c r="D13" s="118" t="str">
        <f t="shared" si="3"/>
        <v>Hà</v>
      </c>
      <c r="E13" s="119">
        <f t="shared" si="4"/>
        <v>35226</v>
      </c>
      <c r="F13" s="121">
        <f t="shared" si="0"/>
        <v>0</v>
      </c>
      <c r="G13" s="133">
        <f t="shared" si="1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9</v>
      </c>
      <c r="C14" s="117" t="str">
        <f t="shared" si="2"/>
        <v>Từ Thị Thu</v>
      </c>
      <c r="D14" s="118" t="str">
        <f t="shared" si="3"/>
        <v>Hà</v>
      </c>
      <c r="E14" s="119">
        <f t="shared" si="4"/>
        <v>33559</v>
      </c>
      <c r="F14" s="121">
        <f t="shared" si="0"/>
        <v>0</v>
      </c>
      <c r="G14" s="133">
        <f t="shared" si="1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10</v>
      </c>
      <c r="C15" s="117" t="str">
        <f t="shared" si="2"/>
        <v>Hoàng Thị</v>
      </c>
      <c r="D15" s="118" t="str">
        <f t="shared" si="3"/>
        <v>Hạnh</v>
      </c>
      <c r="E15" s="119">
        <f t="shared" si="4"/>
        <v>36530</v>
      </c>
      <c r="F15" s="121">
        <f t="shared" si="0"/>
        <v>0</v>
      </c>
      <c r="G15" s="133">
        <f t="shared" si="1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11</v>
      </c>
      <c r="C16" s="117" t="str">
        <f t="shared" si="2"/>
        <v>Nguyễn Thị  </v>
      </c>
      <c r="D16" s="118" t="str">
        <f t="shared" si="3"/>
        <v>Hạnh</v>
      </c>
      <c r="E16" s="119">
        <f t="shared" si="4"/>
        <v>33663</v>
      </c>
      <c r="F16" s="121">
        <f t="shared" si="0"/>
        <v>0</v>
      </c>
      <c r="G16" s="133">
        <f t="shared" si="1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12</v>
      </c>
      <c r="C17" s="117" t="str">
        <f t="shared" si="2"/>
        <v>Nguyễn Thị  </v>
      </c>
      <c r="D17" s="118" t="str">
        <f t="shared" si="3"/>
        <v>Hạnh</v>
      </c>
      <c r="E17" s="119">
        <f t="shared" si="4"/>
        <v>36283</v>
      </c>
      <c r="F17" s="121">
        <f t="shared" si="0"/>
        <v>0</v>
      </c>
      <c r="G17" s="133">
        <f t="shared" si="1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13</v>
      </c>
      <c r="C18" s="117" t="str">
        <f t="shared" si="2"/>
        <v>Ngô Thị Thu</v>
      </c>
      <c r="D18" s="118" t="str">
        <f t="shared" si="3"/>
        <v>Hiền</v>
      </c>
      <c r="E18" s="119">
        <f t="shared" si="4"/>
        <v>37374</v>
      </c>
      <c r="F18" s="121">
        <f t="shared" si="0"/>
        <v>0</v>
      </c>
      <c r="G18" s="133">
        <f t="shared" si="1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14</v>
      </c>
      <c r="C19" s="117" t="str">
        <f t="shared" si="2"/>
        <v>Ngô Đình</v>
      </c>
      <c r="D19" s="118" t="str">
        <f t="shared" si="3"/>
        <v>Hiếu</v>
      </c>
      <c r="E19" s="119">
        <f t="shared" si="4"/>
        <v>36294</v>
      </c>
      <c r="F19" s="121">
        <f t="shared" si="0"/>
        <v>0</v>
      </c>
      <c r="G19" s="133">
        <f t="shared" si="1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15</v>
      </c>
      <c r="C20" s="117" t="str">
        <f t="shared" si="2"/>
        <v>Nguyễn Huy </v>
      </c>
      <c r="D20" s="118" t="str">
        <f t="shared" si="3"/>
        <v>Hiệu</v>
      </c>
      <c r="E20" s="119">
        <f t="shared" si="4"/>
        <v>36094</v>
      </c>
      <c r="F20" s="121">
        <f t="shared" si="0"/>
        <v>0</v>
      </c>
      <c r="G20" s="133">
        <f t="shared" si="1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16</v>
      </c>
      <c r="C21" s="117" t="str">
        <f t="shared" si="2"/>
        <v>Nguyễn Văn </v>
      </c>
      <c r="D21" s="118" t="str">
        <f t="shared" si="3"/>
        <v>Hoàn</v>
      </c>
      <c r="E21" s="119">
        <f t="shared" si="4"/>
        <v>30604</v>
      </c>
      <c r="F21" s="121">
        <f t="shared" si="0"/>
        <v>0</v>
      </c>
      <c r="G21" s="133">
        <f t="shared" si="1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17</v>
      </c>
      <c r="C22" s="117" t="str">
        <f t="shared" si="2"/>
        <v>Lưu Thị </v>
      </c>
      <c r="D22" s="118" t="str">
        <f t="shared" si="3"/>
        <v>Hồng</v>
      </c>
      <c r="E22" s="119">
        <f t="shared" si="4"/>
        <v>36245</v>
      </c>
      <c r="F22" s="121">
        <f t="shared" si="0"/>
        <v>0</v>
      </c>
      <c r="G22" s="133">
        <f t="shared" si="1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18</v>
      </c>
      <c r="C23" s="117" t="str">
        <f t="shared" si="2"/>
        <v>Nguyễn Thị  </v>
      </c>
      <c r="D23" s="118" t="str">
        <f t="shared" si="3"/>
        <v>Hồng</v>
      </c>
      <c r="E23" s="119">
        <f t="shared" si="4"/>
        <v>36283</v>
      </c>
      <c r="F23" s="121">
        <f t="shared" si="0"/>
        <v>0</v>
      </c>
      <c r="G23" s="133">
        <f t="shared" si="1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19</v>
      </c>
      <c r="C24" s="117" t="str">
        <f t="shared" si="2"/>
        <v>Vũ Thị Khánh</v>
      </c>
      <c r="D24" s="118" t="str">
        <f t="shared" si="3"/>
        <v>Huệ</v>
      </c>
      <c r="E24" s="119">
        <f t="shared" si="4"/>
        <v>37481</v>
      </c>
      <c r="F24" s="121">
        <f t="shared" si="0"/>
        <v>0</v>
      </c>
      <c r="G24" s="133">
        <f t="shared" si="1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20</v>
      </c>
      <c r="C25" s="117" t="str">
        <f t="shared" si="2"/>
        <v>Nguyễn Hữu</v>
      </c>
      <c r="D25" s="118" t="str">
        <f t="shared" si="3"/>
        <v>Hưng</v>
      </c>
      <c r="E25" s="119">
        <f t="shared" si="4"/>
        <v>37208</v>
      </c>
      <c r="F25" s="121">
        <f t="shared" si="0"/>
        <v>0</v>
      </c>
      <c r="G25" s="133">
        <f t="shared" si="1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21</v>
      </c>
      <c r="C26" s="117" t="str">
        <f t="shared" si="2"/>
        <v>Lê Thị</v>
      </c>
      <c r="D26" s="118" t="str">
        <f t="shared" si="3"/>
        <v>Hương</v>
      </c>
      <c r="E26" s="119">
        <f t="shared" si="4"/>
        <v>36266</v>
      </c>
      <c r="F26" s="121">
        <f t="shared" si="0"/>
        <v>0</v>
      </c>
      <c r="G26" s="133">
        <f t="shared" si="1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22</v>
      </c>
      <c r="C27" s="117" t="str">
        <f t="shared" si="2"/>
        <v>Nguyễn Thị</v>
      </c>
      <c r="D27" s="118" t="str">
        <f t="shared" si="3"/>
        <v>Hương</v>
      </c>
      <c r="E27" s="119">
        <f t="shared" si="4"/>
        <v>37110</v>
      </c>
      <c r="F27" s="121">
        <f t="shared" si="0"/>
        <v>0</v>
      </c>
      <c r="G27" s="133">
        <f t="shared" si="1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23</v>
      </c>
      <c r="C28" s="117" t="str">
        <f t="shared" si="2"/>
        <v>Nguyễn Thị  </v>
      </c>
      <c r="D28" s="118" t="str">
        <f t="shared" si="3"/>
        <v>Hương</v>
      </c>
      <c r="E28" s="119">
        <f t="shared" si="4"/>
        <v>37506</v>
      </c>
      <c r="F28" s="121">
        <f t="shared" si="0"/>
        <v>0</v>
      </c>
      <c r="G28" s="133">
        <f t="shared" si="1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24</v>
      </c>
      <c r="C29" s="117" t="str">
        <f t="shared" si="2"/>
        <v>Hoàng Thu </v>
      </c>
      <c r="D29" s="118" t="str">
        <f t="shared" si="3"/>
        <v>Huyền</v>
      </c>
      <c r="E29" s="119">
        <f t="shared" si="4"/>
        <v>34717</v>
      </c>
      <c r="F29" s="121">
        <f t="shared" si="0"/>
        <v>0</v>
      </c>
      <c r="G29" s="133">
        <f t="shared" si="1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25</v>
      </c>
      <c r="C30" s="117" t="str">
        <f t="shared" si="2"/>
        <v>La Thị </v>
      </c>
      <c r="D30" s="118" t="str">
        <f t="shared" si="3"/>
        <v>Huyền</v>
      </c>
      <c r="E30" s="119">
        <f t="shared" si="4"/>
        <v>36722</v>
      </c>
      <c r="F30" s="121">
        <f t="shared" si="0"/>
        <v>0</v>
      </c>
      <c r="G30" s="133"/>
      <c r="H30" s="121"/>
      <c r="I30" s="115"/>
      <c r="J30" s="120"/>
      <c r="K30" s="120"/>
    </row>
    <row r="31" spans="1:11" ht="21" customHeight="1">
      <c r="A31" s="115">
        <v>26</v>
      </c>
      <c r="B31" s="116">
        <v>26</v>
      </c>
      <c r="C31" s="117" t="str">
        <f t="shared" si="2"/>
        <v>Nguyễn Thị Mỹ</v>
      </c>
      <c r="D31" s="118" t="str">
        <f t="shared" si="3"/>
        <v>Huyền</v>
      </c>
      <c r="E31" s="119">
        <f t="shared" si="4"/>
        <v>36013</v>
      </c>
      <c r="F31" s="121"/>
      <c r="G31" s="133"/>
      <c r="H31" s="121"/>
      <c r="I31" s="115"/>
      <c r="J31" s="120"/>
      <c r="K31" s="120"/>
    </row>
    <row r="32" spans="1:11" ht="21" customHeight="1">
      <c r="A32" s="115">
        <v>27</v>
      </c>
      <c r="B32" s="116">
        <v>27</v>
      </c>
      <c r="C32" s="117" t="str">
        <f t="shared" si="2"/>
        <v>Lê Thị Mai</v>
      </c>
      <c r="D32" s="118" t="str">
        <f t="shared" si="3"/>
        <v>Lan</v>
      </c>
      <c r="E32" s="119">
        <f t="shared" si="4"/>
        <v>36834</v>
      </c>
      <c r="F32" s="121"/>
      <c r="G32" s="133"/>
      <c r="H32" s="121"/>
      <c r="I32" s="115"/>
      <c r="J32" s="120"/>
      <c r="K32" s="120"/>
    </row>
    <row r="33" spans="1:11" ht="21" customHeight="1">
      <c r="A33" s="115">
        <v>28</v>
      </c>
      <c r="B33" s="116">
        <v>28</v>
      </c>
      <c r="C33" s="117" t="str">
        <f t="shared" si="2"/>
        <v>Trương Thị</v>
      </c>
      <c r="D33" s="118" t="str">
        <f t="shared" si="3"/>
        <v>Lê</v>
      </c>
      <c r="E33" s="119">
        <f t="shared" si="4"/>
        <v>35672</v>
      </c>
      <c r="F33" s="121"/>
      <c r="G33" s="133"/>
      <c r="H33" s="121"/>
      <c r="I33" s="115"/>
      <c r="J33" s="120"/>
      <c r="K33" s="120"/>
    </row>
    <row r="34" spans="1:11" ht="21" customHeight="1">
      <c r="A34" s="115">
        <v>29</v>
      </c>
      <c r="B34" s="116">
        <v>29</v>
      </c>
      <c r="C34" s="117" t="str">
        <f t="shared" si="2"/>
        <v>Tống Khánh</v>
      </c>
      <c r="D34" s="118" t="str">
        <f t="shared" si="3"/>
        <v>Linh</v>
      </c>
      <c r="E34" s="119">
        <f t="shared" si="4"/>
        <v>36348</v>
      </c>
      <c r="F34" s="121"/>
      <c r="G34" s="133"/>
      <c r="H34" s="121"/>
      <c r="I34" s="115"/>
      <c r="J34" s="120"/>
      <c r="K34" s="120"/>
    </row>
    <row r="35" spans="1:11" ht="21" customHeight="1">
      <c r="A35" s="115">
        <v>30</v>
      </c>
      <c r="B35" s="116">
        <v>30</v>
      </c>
      <c r="C35" s="117" t="str">
        <f t="shared" si="2"/>
        <v>Nguyễn Hải</v>
      </c>
      <c r="D35" s="118" t="str">
        <f t="shared" si="3"/>
        <v>Long</v>
      </c>
      <c r="E35" s="119">
        <f t="shared" si="4"/>
        <v>34302</v>
      </c>
      <c r="F35" s="121"/>
      <c r="G35" s="133"/>
      <c r="H35" s="121"/>
      <c r="I35" s="115"/>
      <c r="J35" s="120"/>
      <c r="K35" s="120"/>
    </row>
    <row r="36" spans="1:11" ht="21" customHeight="1">
      <c r="A36" s="115">
        <v>31</v>
      </c>
      <c r="B36" s="116">
        <v>31</v>
      </c>
      <c r="C36" s="117" t="str">
        <f t="shared" si="2"/>
        <v>Trịnh Thị </v>
      </c>
      <c r="D36" s="118" t="str">
        <f t="shared" si="3"/>
        <v>Mai</v>
      </c>
      <c r="E36" s="119">
        <f t="shared" si="4"/>
        <v>33437</v>
      </c>
      <c r="F36" s="121"/>
      <c r="G36" s="133"/>
      <c r="H36" s="121"/>
      <c r="I36" s="115"/>
      <c r="J36" s="120"/>
      <c r="K36" s="120"/>
    </row>
    <row r="37" spans="1:11" ht="21" customHeight="1">
      <c r="A37" s="115">
        <v>32</v>
      </c>
      <c r="B37" s="116">
        <v>32</v>
      </c>
      <c r="C37" s="117" t="str">
        <f t="shared" si="2"/>
        <v>Phạm Văn</v>
      </c>
      <c r="D37" s="118" t="str">
        <f t="shared" si="3"/>
        <v>Mạnh</v>
      </c>
      <c r="E37" s="119">
        <f t="shared" si="4"/>
        <v>37229</v>
      </c>
      <c r="F37" s="121"/>
      <c r="G37" s="133"/>
      <c r="H37" s="121"/>
      <c r="I37" s="115"/>
      <c r="J37" s="120"/>
      <c r="K37" s="120"/>
    </row>
    <row r="38" spans="1:11" ht="21" customHeight="1">
      <c r="A38" s="115">
        <v>33</v>
      </c>
      <c r="B38" s="116">
        <v>33</v>
      </c>
      <c r="C38" s="117" t="str">
        <f t="shared" si="2"/>
        <v>Nguyễn Anh </v>
      </c>
      <c r="D38" s="118" t="str">
        <f t="shared" si="3"/>
        <v>Minh</v>
      </c>
      <c r="E38" s="119">
        <f t="shared" si="4"/>
        <v>37463</v>
      </c>
      <c r="F38" s="121"/>
      <c r="G38" s="133"/>
      <c r="H38" s="121"/>
      <c r="I38" s="115"/>
      <c r="J38" s="120"/>
      <c r="K38" s="120"/>
    </row>
    <row r="39" spans="1:11" ht="21" customHeight="1">
      <c r="A39" s="115">
        <v>34</v>
      </c>
      <c r="B39" s="116">
        <v>34</v>
      </c>
      <c r="C39" s="117" t="str">
        <f t="shared" si="2"/>
        <v>Hoàng Thị</v>
      </c>
      <c r="D39" s="118" t="str">
        <f t="shared" si="3"/>
        <v>Nhiên</v>
      </c>
      <c r="E39" s="119">
        <f t="shared" si="4"/>
        <v>30735</v>
      </c>
      <c r="F39" s="121"/>
      <c r="G39" s="133"/>
      <c r="H39" s="121"/>
      <c r="I39" s="115"/>
      <c r="J39" s="120"/>
      <c r="K39" s="120"/>
    </row>
    <row r="40" spans="1:11" ht="21" customHeight="1">
      <c r="A40" s="115">
        <v>35</v>
      </c>
      <c r="B40" s="116">
        <v>35</v>
      </c>
      <c r="C40" s="117" t="str">
        <f t="shared" si="2"/>
        <v>Nguyễn Thị</v>
      </c>
      <c r="D40" s="118" t="str">
        <f t="shared" si="3"/>
        <v>Nhung</v>
      </c>
      <c r="E40" s="119">
        <f t="shared" si="4"/>
        <v>34571</v>
      </c>
      <c r="F40" s="121"/>
      <c r="G40" s="133"/>
      <c r="H40" s="121"/>
      <c r="I40" s="115"/>
      <c r="J40" s="120"/>
      <c r="K40" s="120"/>
    </row>
    <row r="41" spans="1:11" ht="21" customHeight="1">
      <c r="A41" s="115">
        <v>36</v>
      </c>
      <c r="B41" s="116">
        <v>36</v>
      </c>
      <c r="C41" s="117" t="str">
        <f t="shared" si="2"/>
        <v>Nguyễn Thị</v>
      </c>
      <c r="D41" s="118" t="str">
        <f t="shared" si="3"/>
        <v>Nhung</v>
      </c>
      <c r="E41" s="119">
        <f t="shared" si="4"/>
        <v>36058</v>
      </c>
      <c r="F41" s="121"/>
      <c r="G41" s="133"/>
      <c r="H41" s="121"/>
      <c r="I41" s="115"/>
      <c r="J41" s="120"/>
      <c r="K41" s="120"/>
    </row>
    <row r="42" spans="1:11" ht="21" customHeight="1">
      <c r="A42" s="115">
        <v>37</v>
      </c>
      <c r="B42" s="116">
        <v>37</v>
      </c>
      <c r="C42" s="117" t="str">
        <f t="shared" si="2"/>
        <v>Đặng Thu </v>
      </c>
      <c r="D42" s="118" t="str">
        <f t="shared" si="3"/>
        <v>Phương</v>
      </c>
      <c r="E42" s="119">
        <f t="shared" si="4"/>
        <v>37252</v>
      </c>
      <c r="F42" s="121"/>
      <c r="G42" s="133"/>
      <c r="H42" s="121"/>
      <c r="I42" s="115"/>
      <c r="J42" s="120"/>
      <c r="K42" s="120"/>
    </row>
    <row r="43" spans="1:11" ht="21" customHeight="1">
      <c r="A43" s="115">
        <v>38</v>
      </c>
      <c r="B43" s="116">
        <v>38</v>
      </c>
      <c r="C43" s="117" t="str">
        <f t="shared" si="2"/>
        <v>La Thị Thu</v>
      </c>
      <c r="D43" s="118" t="str">
        <f t="shared" si="3"/>
        <v>Phương</v>
      </c>
      <c r="E43" s="119">
        <f t="shared" si="4"/>
        <v>37160</v>
      </c>
      <c r="F43" s="121"/>
      <c r="G43" s="133"/>
      <c r="H43" s="121"/>
      <c r="I43" s="115"/>
      <c r="J43" s="120"/>
      <c r="K43" s="120"/>
    </row>
    <row r="44" spans="1:11" ht="21" customHeight="1">
      <c r="A44" s="115"/>
      <c r="B44" s="116"/>
      <c r="C44" s="117"/>
      <c r="D44" s="118"/>
      <c r="E44" s="119"/>
      <c r="F44" s="121"/>
      <c r="G44" s="133"/>
      <c r="H44" s="121"/>
      <c r="I44" s="115"/>
      <c r="J44" s="120"/>
      <c r="K44" s="120"/>
    </row>
    <row r="45" spans="1:11" ht="21" customHeight="1">
      <c r="A45" s="115"/>
      <c r="B45" s="116"/>
      <c r="C45" s="117"/>
      <c r="D45" s="118"/>
      <c r="E45" s="119"/>
      <c r="F45" s="121"/>
      <c r="G45" s="133"/>
      <c r="H45" s="121"/>
      <c r="I45" s="115"/>
      <c r="J45" s="120"/>
      <c r="K45" s="120"/>
    </row>
    <row r="46" spans="1:11" ht="21" customHeight="1">
      <c r="A46" s="115"/>
      <c r="B46" s="116"/>
      <c r="C46" s="117"/>
      <c r="D46" s="118"/>
      <c r="E46" s="119"/>
      <c r="F46" s="121"/>
      <c r="G46" s="133"/>
      <c r="H46" s="121"/>
      <c r="I46" s="115"/>
      <c r="J46" s="120"/>
      <c r="K46" s="120"/>
    </row>
    <row r="47" spans="1:11" ht="21" customHeight="1">
      <c r="A47" s="115"/>
      <c r="B47" s="116"/>
      <c r="C47" s="117"/>
      <c r="D47" s="118"/>
      <c r="E47" s="119"/>
      <c r="F47" s="121"/>
      <c r="G47" s="133"/>
      <c r="H47" s="121"/>
      <c r="I47" s="115"/>
      <c r="J47" s="120"/>
      <c r="K47" s="120"/>
    </row>
    <row r="48" spans="1:11" ht="21" customHeight="1">
      <c r="A48" s="138"/>
      <c r="B48" s="139"/>
      <c r="C48" s="140"/>
      <c r="D48" s="141"/>
      <c r="E48" s="142"/>
      <c r="F48" s="143"/>
      <c r="G48" s="143"/>
      <c r="H48" s="143"/>
      <c r="I48" s="138"/>
      <c r="J48" s="144"/>
      <c r="K48" s="144"/>
    </row>
    <row r="49" ht="21" customHeight="1"/>
    <row r="50" spans="1:10" ht="15">
      <c r="A50" s="108" t="s">
        <v>7</v>
      </c>
      <c r="E50" s="110" t="s">
        <v>24</v>
      </c>
      <c r="J50" s="110" t="s">
        <v>26</v>
      </c>
    </row>
    <row r="51" spans="1:10" ht="15">
      <c r="A51" s="108" t="s">
        <v>8</v>
      </c>
      <c r="E51" s="122" t="s">
        <v>25</v>
      </c>
      <c r="J51" s="122" t="s">
        <v>25</v>
      </c>
    </row>
    <row r="52" ht="22.5" customHeight="1"/>
    <row r="53" ht="22.5" customHeight="1"/>
    <row r="54" ht="22.5" customHeight="1"/>
    <row r="55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J4" sqref="J4"/>
    </sheetView>
  </sheetViews>
  <sheetFormatPr defaultColWidth="8" defaultRowHeight="15"/>
  <cols>
    <col min="1" max="1" width="3.69921875" style="108" customWidth="1"/>
    <col min="2" max="2" width="5.796875" style="108" customWidth="1"/>
    <col min="3" max="3" width="15.8984375" style="108" customWidth="1"/>
    <col min="4" max="4" width="6.59765625" style="108" customWidth="1"/>
    <col min="5" max="5" width="7.796875" style="108" customWidth="1"/>
    <col min="6" max="6" width="9.59765625" style="108" hidden="1" customWidth="1"/>
    <col min="7" max="7" width="8.59765625" style="108" hidden="1" customWidth="1"/>
    <col min="8" max="8" width="5.09765625" style="108" customWidth="1"/>
    <col min="9" max="9" width="12.3984375" style="108" customWidth="1"/>
    <col min="10" max="10" width="8.796875" style="108" customWidth="1"/>
    <col min="11" max="11" width="10.296875" style="108" customWidth="1"/>
    <col min="12" max="16384" width="8" style="108" customWidth="1"/>
  </cols>
  <sheetData>
    <row r="1" spans="1:11" ht="28.5" customHeight="1">
      <c r="A1" s="123" t="s">
        <v>126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136</v>
      </c>
      <c r="B2" s="106"/>
      <c r="C2" s="106"/>
      <c r="D2" s="107"/>
      <c r="E2" s="106"/>
      <c r="F2" s="106"/>
      <c r="G2" s="106"/>
      <c r="H2" s="106"/>
      <c r="I2" s="106"/>
      <c r="J2" s="107"/>
      <c r="K2" s="106"/>
    </row>
    <row r="3" spans="1:11" ht="18.75">
      <c r="A3" s="106" t="s">
        <v>137</v>
      </c>
      <c r="B3" s="106"/>
      <c r="C3" s="106"/>
      <c r="D3" s="107"/>
      <c r="E3" s="106"/>
      <c r="F3" s="106"/>
      <c r="G3" s="106"/>
      <c r="H3" s="106"/>
      <c r="I3" s="108" t="s">
        <v>18</v>
      </c>
      <c r="J3" s="109" t="s">
        <v>130</v>
      </c>
      <c r="K3" s="110"/>
    </row>
    <row r="4" ht="1.5" customHeight="1">
      <c r="D4" s="110"/>
    </row>
    <row r="5" spans="1:11" s="114" customFormat="1" ht="35.25" customHeight="1">
      <c r="A5" s="111" t="s">
        <v>9</v>
      </c>
      <c r="B5" s="111" t="s">
        <v>1</v>
      </c>
      <c r="C5" s="112" t="s">
        <v>23</v>
      </c>
      <c r="D5" s="113" t="s">
        <v>3</v>
      </c>
      <c r="E5" s="111" t="s">
        <v>6</v>
      </c>
      <c r="F5" s="111" t="s">
        <v>5</v>
      </c>
      <c r="G5" s="111" t="s">
        <v>31</v>
      </c>
      <c r="H5" s="111" t="s">
        <v>22</v>
      </c>
      <c r="I5" s="111" t="s">
        <v>19</v>
      </c>
      <c r="J5" s="111" t="s">
        <v>20</v>
      </c>
      <c r="K5" s="111" t="s">
        <v>21</v>
      </c>
    </row>
    <row r="6" spans="1:11" ht="21" customHeight="1">
      <c r="A6" s="115">
        <v>1</v>
      </c>
      <c r="B6" s="116">
        <v>39</v>
      </c>
      <c r="C6" s="117" t="str">
        <f aca="true" t="shared" si="0" ref="C6:C43">VLOOKUP(B6,data,2,0)</f>
        <v>Nguyễn Thị</v>
      </c>
      <c r="D6" s="118" t="str">
        <f aca="true" t="shared" si="1" ref="D6:D43">VLOOKUP(B6,data,3,0)</f>
        <v>Phương</v>
      </c>
      <c r="E6" s="119">
        <f aca="true" t="shared" si="2" ref="E6:E43">VLOOKUP(B6,data,4,0)</f>
        <v>37485</v>
      </c>
      <c r="F6" s="115">
        <f aca="true" t="shared" si="3" ref="F6:F30">VLOOKUP(B6,data,5,0)</f>
        <v>0</v>
      </c>
      <c r="G6" s="133">
        <f aca="true" t="shared" si="4" ref="G6:G29">VLOOKUP(B6,data,8,0)</f>
        <v>0</v>
      </c>
      <c r="H6" s="115"/>
      <c r="I6" s="115"/>
      <c r="J6" s="120"/>
      <c r="K6" s="120"/>
    </row>
    <row r="7" spans="1:11" ht="21" customHeight="1">
      <c r="A7" s="115">
        <v>2</v>
      </c>
      <c r="B7" s="116">
        <v>40</v>
      </c>
      <c r="C7" s="117" t="str">
        <f t="shared" si="0"/>
        <v>Nguyễn Thị</v>
      </c>
      <c r="D7" s="118" t="str">
        <f t="shared" si="1"/>
        <v>Phương</v>
      </c>
      <c r="E7" s="119">
        <f t="shared" si="2"/>
        <v>37025</v>
      </c>
      <c r="F7" s="121">
        <f t="shared" si="3"/>
        <v>0</v>
      </c>
      <c r="G7" s="133">
        <f t="shared" si="4"/>
        <v>0</v>
      </c>
      <c r="H7" s="121"/>
      <c r="I7" s="115"/>
      <c r="J7" s="120"/>
      <c r="K7" s="120"/>
    </row>
    <row r="8" spans="1:11" ht="21" customHeight="1">
      <c r="A8" s="115">
        <v>3</v>
      </c>
      <c r="B8" s="116">
        <v>41</v>
      </c>
      <c r="C8" s="117" t="str">
        <f t="shared" si="0"/>
        <v>Nguyễn Văn </v>
      </c>
      <c r="D8" s="118" t="str">
        <f t="shared" si="1"/>
        <v>Quân</v>
      </c>
      <c r="E8" s="119">
        <f t="shared" si="2"/>
        <v>31299</v>
      </c>
      <c r="F8" s="121">
        <f t="shared" si="3"/>
        <v>0</v>
      </c>
      <c r="G8" s="133">
        <f t="shared" si="4"/>
        <v>0</v>
      </c>
      <c r="H8" s="121"/>
      <c r="I8" s="115"/>
      <c r="J8" s="120"/>
      <c r="K8" s="120"/>
    </row>
    <row r="9" spans="1:11" ht="21" customHeight="1">
      <c r="A9" s="115">
        <v>4</v>
      </c>
      <c r="B9" s="116">
        <v>42</v>
      </c>
      <c r="C9" s="117" t="str">
        <f t="shared" si="0"/>
        <v>Đỗ Đăng </v>
      </c>
      <c r="D9" s="118" t="str">
        <f t="shared" si="1"/>
        <v>Quang</v>
      </c>
      <c r="E9" s="119">
        <f t="shared" si="2"/>
        <v>37298</v>
      </c>
      <c r="F9" s="121">
        <f t="shared" si="3"/>
        <v>0</v>
      </c>
      <c r="G9" s="133">
        <f t="shared" si="4"/>
        <v>0</v>
      </c>
      <c r="H9" s="121"/>
      <c r="I9" s="115"/>
      <c r="J9" s="120"/>
      <c r="K9" s="120"/>
    </row>
    <row r="10" spans="1:11" ht="21" customHeight="1">
      <c r="A10" s="115">
        <v>5</v>
      </c>
      <c r="B10" s="116">
        <v>43</v>
      </c>
      <c r="C10" s="117" t="str">
        <f t="shared" si="0"/>
        <v>Nguyễn Mạnh</v>
      </c>
      <c r="D10" s="118" t="str">
        <f t="shared" si="1"/>
        <v>Quang</v>
      </c>
      <c r="E10" s="119">
        <f t="shared" si="2"/>
        <v>36782</v>
      </c>
      <c r="F10" s="121">
        <f t="shared" si="3"/>
        <v>0</v>
      </c>
      <c r="G10" s="133">
        <f t="shared" si="4"/>
        <v>0</v>
      </c>
      <c r="H10" s="121"/>
      <c r="I10" s="115"/>
      <c r="J10" s="120"/>
      <c r="K10" s="120"/>
    </row>
    <row r="11" spans="1:11" ht="21" customHeight="1">
      <c r="A11" s="115">
        <v>6</v>
      </c>
      <c r="B11" s="116">
        <v>44</v>
      </c>
      <c r="C11" s="117" t="str">
        <f t="shared" si="0"/>
        <v>Nguyễn Văn </v>
      </c>
      <c r="D11" s="118" t="str">
        <f t="shared" si="1"/>
        <v>Quảng</v>
      </c>
      <c r="E11" s="119">
        <f t="shared" si="2"/>
        <v>37264</v>
      </c>
      <c r="F11" s="121">
        <f t="shared" si="3"/>
        <v>0</v>
      </c>
      <c r="G11" s="133">
        <f t="shared" si="4"/>
        <v>0</v>
      </c>
      <c r="H11" s="121"/>
      <c r="I11" s="115"/>
      <c r="J11" s="120"/>
      <c r="K11" s="120"/>
    </row>
    <row r="12" spans="1:11" ht="21" customHeight="1">
      <c r="A12" s="115">
        <v>7</v>
      </c>
      <c r="B12" s="116">
        <v>45</v>
      </c>
      <c r="C12" s="117" t="str">
        <f t="shared" si="0"/>
        <v>Trần Minh</v>
      </c>
      <c r="D12" s="118" t="str">
        <f t="shared" si="1"/>
        <v>Quí</v>
      </c>
      <c r="E12" s="119">
        <f t="shared" si="2"/>
        <v>34146</v>
      </c>
      <c r="F12" s="121">
        <f t="shared" si="3"/>
        <v>0</v>
      </c>
      <c r="G12" s="133">
        <f t="shared" si="4"/>
        <v>0</v>
      </c>
      <c r="H12" s="121"/>
      <c r="I12" s="115"/>
      <c r="J12" s="120"/>
      <c r="K12" s="120"/>
    </row>
    <row r="13" spans="1:11" ht="21" customHeight="1">
      <c r="A13" s="115">
        <v>8</v>
      </c>
      <c r="B13" s="116">
        <v>46</v>
      </c>
      <c r="C13" s="117" t="str">
        <f t="shared" si="0"/>
        <v>Nguyễn Thị</v>
      </c>
      <c r="D13" s="118" t="str">
        <f t="shared" si="1"/>
        <v>Quyên</v>
      </c>
      <c r="E13" s="119">
        <f t="shared" si="2"/>
        <v>34058</v>
      </c>
      <c r="F13" s="121">
        <f t="shared" si="3"/>
        <v>0</v>
      </c>
      <c r="G13" s="133">
        <f t="shared" si="4"/>
        <v>0</v>
      </c>
      <c r="H13" s="121"/>
      <c r="I13" s="115"/>
      <c r="J13" s="120"/>
      <c r="K13" s="120"/>
    </row>
    <row r="14" spans="1:11" ht="21" customHeight="1">
      <c r="A14" s="115">
        <v>9</v>
      </c>
      <c r="B14" s="116">
        <v>47</v>
      </c>
      <c r="C14" s="117" t="str">
        <f t="shared" si="0"/>
        <v>Nguyễn Thị</v>
      </c>
      <c r="D14" s="118" t="str">
        <f t="shared" si="1"/>
        <v>Quyên</v>
      </c>
      <c r="E14" s="119">
        <f t="shared" si="2"/>
        <v>35744</v>
      </c>
      <c r="F14" s="121">
        <f t="shared" si="3"/>
        <v>0</v>
      </c>
      <c r="G14" s="133">
        <f t="shared" si="4"/>
        <v>0</v>
      </c>
      <c r="H14" s="121"/>
      <c r="I14" s="115"/>
      <c r="J14" s="120"/>
      <c r="K14" s="120"/>
    </row>
    <row r="15" spans="1:11" ht="21" customHeight="1">
      <c r="A15" s="115">
        <v>10</v>
      </c>
      <c r="B15" s="116">
        <v>48</v>
      </c>
      <c r="C15" s="117" t="str">
        <f t="shared" si="0"/>
        <v>Đỗ Đức</v>
      </c>
      <c r="D15" s="118" t="str">
        <f t="shared" si="1"/>
        <v>Quyền</v>
      </c>
      <c r="E15" s="119">
        <f t="shared" si="2"/>
        <v>37553</v>
      </c>
      <c r="F15" s="121">
        <f t="shared" si="3"/>
        <v>0</v>
      </c>
      <c r="G15" s="133">
        <f t="shared" si="4"/>
        <v>0</v>
      </c>
      <c r="H15" s="121"/>
      <c r="I15" s="115"/>
      <c r="J15" s="120"/>
      <c r="K15" s="120"/>
    </row>
    <row r="16" spans="1:11" ht="21" customHeight="1">
      <c r="A16" s="115">
        <v>11</v>
      </c>
      <c r="B16" s="116">
        <v>49</v>
      </c>
      <c r="C16" s="117" t="str">
        <f t="shared" si="0"/>
        <v>Hồ Hữu </v>
      </c>
      <c r="D16" s="118" t="str">
        <f t="shared" si="1"/>
        <v>Quỳnh</v>
      </c>
      <c r="E16" s="119">
        <f t="shared" si="2"/>
        <v>36077</v>
      </c>
      <c r="F16" s="121">
        <f t="shared" si="3"/>
        <v>0</v>
      </c>
      <c r="G16" s="133">
        <f t="shared" si="4"/>
        <v>0</v>
      </c>
      <c r="H16" s="121"/>
      <c r="I16" s="115"/>
      <c r="J16" s="120"/>
      <c r="K16" s="120"/>
    </row>
    <row r="17" spans="1:11" ht="21" customHeight="1">
      <c r="A17" s="115">
        <v>12</v>
      </c>
      <c r="B17" s="116">
        <v>50</v>
      </c>
      <c r="C17" s="117" t="str">
        <f t="shared" si="0"/>
        <v>Nguyễn Thị Hương </v>
      </c>
      <c r="D17" s="118" t="str">
        <f t="shared" si="1"/>
        <v>Quỳnh</v>
      </c>
      <c r="E17" s="119">
        <f t="shared" si="2"/>
        <v>35549</v>
      </c>
      <c r="F17" s="121">
        <f t="shared" si="3"/>
        <v>0</v>
      </c>
      <c r="G17" s="133">
        <f t="shared" si="4"/>
        <v>0</v>
      </c>
      <c r="H17" s="121"/>
      <c r="I17" s="115"/>
      <c r="J17" s="120"/>
      <c r="K17" s="120"/>
    </row>
    <row r="18" spans="1:11" ht="21" customHeight="1">
      <c r="A18" s="115">
        <v>13</v>
      </c>
      <c r="B18" s="116">
        <v>51</v>
      </c>
      <c r="C18" s="117" t="str">
        <f t="shared" si="0"/>
        <v>Nguyễn Thị</v>
      </c>
      <c r="D18" s="118" t="str">
        <f t="shared" si="1"/>
        <v>Sao</v>
      </c>
      <c r="E18" s="119">
        <f t="shared" si="2"/>
        <v>35669</v>
      </c>
      <c r="F18" s="121">
        <f t="shared" si="3"/>
        <v>0</v>
      </c>
      <c r="G18" s="133">
        <f t="shared" si="4"/>
        <v>0</v>
      </c>
      <c r="H18" s="121"/>
      <c r="I18" s="115"/>
      <c r="J18" s="120"/>
      <c r="K18" s="120"/>
    </row>
    <row r="19" spans="1:11" ht="21" customHeight="1">
      <c r="A19" s="115">
        <v>14</v>
      </c>
      <c r="B19" s="116">
        <v>52</v>
      </c>
      <c r="C19" s="117" t="str">
        <f t="shared" si="0"/>
        <v>Nguyễn Tuệ </v>
      </c>
      <c r="D19" s="118" t="str">
        <f t="shared" si="1"/>
        <v>Tâm</v>
      </c>
      <c r="E19" s="119">
        <f t="shared" si="2"/>
        <v>37424</v>
      </c>
      <c r="F19" s="121">
        <f t="shared" si="3"/>
        <v>0</v>
      </c>
      <c r="G19" s="133">
        <f t="shared" si="4"/>
        <v>0</v>
      </c>
      <c r="H19" s="121"/>
      <c r="I19" s="115"/>
      <c r="J19" s="120"/>
      <c r="K19" s="120"/>
    </row>
    <row r="20" spans="1:11" ht="21" customHeight="1">
      <c r="A20" s="115">
        <v>15</v>
      </c>
      <c r="B20" s="116">
        <v>53</v>
      </c>
      <c r="C20" s="117" t="str">
        <f t="shared" si="0"/>
        <v>Hoàng Thị</v>
      </c>
      <c r="D20" s="118" t="str">
        <f t="shared" si="1"/>
        <v>Thanh</v>
      </c>
      <c r="E20" s="119">
        <f t="shared" si="2"/>
        <v>33900</v>
      </c>
      <c r="F20" s="121">
        <f t="shared" si="3"/>
        <v>0</v>
      </c>
      <c r="G20" s="133">
        <f t="shared" si="4"/>
        <v>0</v>
      </c>
      <c r="H20" s="121"/>
      <c r="I20" s="115"/>
      <c r="J20" s="120"/>
      <c r="K20" s="120"/>
    </row>
    <row r="21" spans="1:11" ht="21" customHeight="1">
      <c r="A21" s="115">
        <v>16</v>
      </c>
      <c r="B21" s="116">
        <v>54</v>
      </c>
      <c r="C21" s="117" t="str">
        <f t="shared" si="0"/>
        <v>Hoàng Thị</v>
      </c>
      <c r="D21" s="118" t="str">
        <f t="shared" si="1"/>
        <v>Thanh</v>
      </c>
      <c r="E21" s="119">
        <f t="shared" si="2"/>
        <v>36741</v>
      </c>
      <c r="F21" s="121">
        <f t="shared" si="3"/>
        <v>0</v>
      </c>
      <c r="G21" s="133">
        <f t="shared" si="4"/>
        <v>0</v>
      </c>
      <c r="H21" s="121"/>
      <c r="I21" s="115"/>
      <c r="J21" s="120"/>
      <c r="K21" s="120"/>
    </row>
    <row r="22" spans="1:11" ht="21" customHeight="1">
      <c r="A22" s="115">
        <v>17</v>
      </c>
      <c r="B22" s="116">
        <v>55</v>
      </c>
      <c r="C22" s="117" t="str">
        <f t="shared" si="0"/>
        <v>Nguyễn Phương</v>
      </c>
      <c r="D22" s="118" t="str">
        <f t="shared" si="1"/>
        <v>Thảo</v>
      </c>
      <c r="E22" s="119">
        <f t="shared" si="2"/>
        <v>36828</v>
      </c>
      <c r="F22" s="121">
        <f t="shared" si="3"/>
        <v>0</v>
      </c>
      <c r="G22" s="133">
        <f t="shared" si="4"/>
        <v>0</v>
      </c>
      <c r="H22" s="121"/>
      <c r="I22" s="115"/>
      <c r="J22" s="120"/>
      <c r="K22" s="120"/>
    </row>
    <row r="23" spans="1:11" ht="21" customHeight="1">
      <c r="A23" s="115">
        <v>18</v>
      </c>
      <c r="B23" s="116">
        <v>56</v>
      </c>
      <c r="C23" s="117" t="str">
        <f t="shared" si="0"/>
        <v>Nguyễn Đức </v>
      </c>
      <c r="D23" s="118" t="str">
        <f t="shared" si="1"/>
        <v>Thịnh</v>
      </c>
      <c r="E23" s="119">
        <f t="shared" si="2"/>
        <v>36820</v>
      </c>
      <c r="F23" s="121">
        <f t="shared" si="3"/>
        <v>0</v>
      </c>
      <c r="G23" s="133">
        <f t="shared" si="4"/>
        <v>0</v>
      </c>
      <c r="H23" s="121"/>
      <c r="I23" s="115"/>
      <c r="J23" s="120"/>
      <c r="K23" s="120"/>
    </row>
    <row r="24" spans="1:17" ht="21" customHeight="1">
      <c r="A24" s="115">
        <v>19</v>
      </c>
      <c r="B24" s="116">
        <v>57</v>
      </c>
      <c r="C24" s="117" t="str">
        <f t="shared" si="0"/>
        <v>Nguyễn Đức </v>
      </c>
      <c r="D24" s="118" t="str">
        <f t="shared" si="1"/>
        <v>Thịnh</v>
      </c>
      <c r="E24" s="119">
        <f t="shared" si="2"/>
        <v>36502</v>
      </c>
      <c r="F24" s="121">
        <f t="shared" si="3"/>
        <v>0</v>
      </c>
      <c r="G24" s="133">
        <f t="shared" si="4"/>
        <v>0</v>
      </c>
      <c r="H24" s="121"/>
      <c r="I24" s="115"/>
      <c r="J24" s="120"/>
      <c r="K24" s="120"/>
      <c r="Q24" s="108">
        <f>130/5</f>
        <v>26</v>
      </c>
    </row>
    <row r="25" spans="1:11" ht="21" customHeight="1">
      <c r="A25" s="115">
        <v>20</v>
      </c>
      <c r="B25" s="116">
        <v>58</v>
      </c>
      <c r="C25" s="117" t="str">
        <f t="shared" si="0"/>
        <v>Nghiêm Thị</v>
      </c>
      <c r="D25" s="118" t="str">
        <f t="shared" si="1"/>
        <v>Thu</v>
      </c>
      <c r="E25" s="119">
        <f t="shared" si="2"/>
        <v>34858</v>
      </c>
      <c r="F25" s="121">
        <f t="shared" si="3"/>
        <v>0</v>
      </c>
      <c r="G25" s="133">
        <f t="shared" si="4"/>
        <v>0</v>
      </c>
      <c r="H25" s="121"/>
      <c r="I25" s="115"/>
      <c r="J25" s="120"/>
      <c r="K25" s="120"/>
    </row>
    <row r="26" spans="1:11" ht="21" customHeight="1">
      <c r="A26" s="115">
        <v>21</v>
      </c>
      <c r="B26" s="116">
        <v>59</v>
      </c>
      <c r="C26" s="117" t="str">
        <f t="shared" si="0"/>
        <v>Nguyễn Thị</v>
      </c>
      <c r="D26" s="118" t="str">
        <f t="shared" si="1"/>
        <v>Thu</v>
      </c>
      <c r="E26" s="119">
        <f t="shared" si="2"/>
        <v>37469</v>
      </c>
      <c r="F26" s="121">
        <f t="shared" si="3"/>
        <v>0</v>
      </c>
      <c r="G26" s="133">
        <f t="shared" si="4"/>
        <v>0</v>
      </c>
      <c r="H26" s="121"/>
      <c r="I26" s="115"/>
      <c r="J26" s="120"/>
      <c r="K26" s="120"/>
    </row>
    <row r="27" spans="1:11" ht="21" customHeight="1">
      <c r="A27" s="115">
        <v>22</v>
      </c>
      <c r="B27" s="116">
        <v>60</v>
      </c>
      <c r="C27" s="117" t="str">
        <f t="shared" si="0"/>
        <v>Vũ Thị  </v>
      </c>
      <c r="D27" s="118" t="str">
        <f t="shared" si="1"/>
        <v>Thu</v>
      </c>
      <c r="E27" s="119">
        <f t="shared" si="2"/>
        <v>35540</v>
      </c>
      <c r="F27" s="121">
        <f t="shared" si="3"/>
        <v>0</v>
      </c>
      <c r="G27" s="133">
        <f t="shared" si="4"/>
        <v>0</v>
      </c>
      <c r="H27" s="121"/>
      <c r="I27" s="115"/>
      <c r="J27" s="120"/>
      <c r="K27" s="120"/>
    </row>
    <row r="28" spans="1:11" ht="21" customHeight="1">
      <c r="A28" s="115">
        <v>23</v>
      </c>
      <c r="B28" s="116">
        <v>61</v>
      </c>
      <c r="C28" s="117" t="str">
        <f t="shared" si="0"/>
        <v>Dương Thị Anh</v>
      </c>
      <c r="D28" s="118" t="str">
        <f t="shared" si="1"/>
        <v>Thư</v>
      </c>
      <c r="E28" s="119">
        <f t="shared" si="2"/>
        <v>37267</v>
      </c>
      <c r="F28" s="121">
        <f t="shared" si="3"/>
        <v>0</v>
      </c>
      <c r="G28" s="133">
        <f t="shared" si="4"/>
        <v>0</v>
      </c>
      <c r="H28" s="121"/>
      <c r="I28" s="115"/>
      <c r="J28" s="120"/>
      <c r="K28" s="120"/>
    </row>
    <row r="29" spans="1:11" ht="21" customHeight="1">
      <c r="A29" s="115">
        <v>24</v>
      </c>
      <c r="B29" s="116">
        <v>62</v>
      </c>
      <c r="C29" s="117" t="str">
        <f t="shared" si="0"/>
        <v>Nguyễn Ngọc Biên</v>
      </c>
      <c r="D29" s="118" t="str">
        <f t="shared" si="1"/>
        <v>Thùy</v>
      </c>
      <c r="E29" s="119">
        <f t="shared" si="2"/>
        <v>35428</v>
      </c>
      <c r="F29" s="121">
        <f t="shared" si="3"/>
        <v>0</v>
      </c>
      <c r="G29" s="133">
        <f t="shared" si="4"/>
        <v>0</v>
      </c>
      <c r="H29" s="121"/>
      <c r="I29" s="115"/>
      <c r="J29" s="120"/>
      <c r="K29" s="120"/>
    </row>
    <row r="30" spans="1:11" ht="21" customHeight="1">
      <c r="A30" s="115">
        <v>25</v>
      </c>
      <c r="B30" s="116">
        <v>63</v>
      </c>
      <c r="C30" s="117" t="str">
        <f t="shared" si="0"/>
        <v>Trịnh Quang</v>
      </c>
      <c r="D30" s="118" t="str">
        <f t="shared" si="1"/>
        <v>Tiến</v>
      </c>
      <c r="E30" s="119">
        <f t="shared" si="2"/>
        <v>35727</v>
      </c>
      <c r="F30" s="121">
        <f t="shared" si="3"/>
        <v>0</v>
      </c>
      <c r="G30" s="133"/>
      <c r="H30" s="121"/>
      <c r="I30" s="115"/>
      <c r="J30" s="120"/>
      <c r="K30" s="120"/>
    </row>
    <row r="31" spans="1:11" ht="21" customHeight="1">
      <c r="A31" s="115">
        <v>26</v>
      </c>
      <c r="B31" s="116">
        <v>64</v>
      </c>
      <c r="C31" s="117" t="str">
        <f t="shared" si="0"/>
        <v>Lê Thu</v>
      </c>
      <c r="D31" s="118" t="str">
        <f t="shared" si="1"/>
        <v>Trà</v>
      </c>
      <c r="E31" s="119">
        <f t="shared" si="2"/>
        <v>37473</v>
      </c>
      <c r="F31" s="121"/>
      <c r="G31" s="133"/>
      <c r="H31" s="121"/>
      <c r="I31" s="115"/>
      <c r="J31" s="120"/>
      <c r="K31" s="120"/>
    </row>
    <row r="32" spans="1:11" ht="21" customHeight="1">
      <c r="A32" s="115">
        <v>27</v>
      </c>
      <c r="B32" s="116">
        <v>65</v>
      </c>
      <c r="C32" s="117" t="str">
        <f t="shared" si="0"/>
        <v>Lê Thu</v>
      </c>
      <c r="D32" s="118" t="str">
        <f t="shared" si="1"/>
        <v>Trang</v>
      </c>
      <c r="E32" s="119">
        <f t="shared" si="2"/>
        <v>36492</v>
      </c>
      <c r="F32" s="121"/>
      <c r="G32" s="133"/>
      <c r="H32" s="121"/>
      <c r="I32" s="115"/>
      <c r="J32" s="120"/>
      <c r="K32" s="120"/>
    </row>
    <row r="33" spans="1:11" ht="21" customHeight="1">
      <c r="A33" s="115">
        <v>28</v>
      </c>
      <c r="B33" s="116">
        <v>66</v>
      </c>
      <c r="C33" s="117" t="str">
        <f t="shared" si="0"/>
        <v>Nguyễn Thị</v>
      </c>
      <c r="D33" s="118" t="str">
        <f t="shared" si="1"/>
        <v>Trang</v>
      </c>
      <c r="E33" s="119">
        <f t="shared" si="2"/>
        <v>37316</v>
      </c>
      <c r="F33" s="121"/>
      <c r="G33" s="133"/>
      <c r="H33" s="121"/>
      <c r="I33" s="115"/>
      <c r="J33" s="120"/>
      <c r="K33" s="120"/>
    </row>
    <row r="34" spans="1:11" ht="21" customHeight="1">
      <c r="A34" s="115">
        <v>29</v>
      </c>
      <c r="B34" s="116">
        <v>67</v>
      </c>
      <c r="C34" s="117" t="str">
        <f t="shared" si="0"/>
        <v>Nguyễn Thị</v>
      </c>
      <c r="D34" s="118" t="str">
        <f t="shared" si="1"/>
        <v>Trang</v>
      </c>
      <c r="E34" s="119">
        <f t="shared" si="2"/>
        <v>35464</v>
      </c>
      <c r="F34" s="121"/>
      <c r="G34" s="133"/>
      <c r="H34" s="121"/>
      <c r="I34" s="115"/>
      <c r="J34" s="120"/>
      <c r="K34" s="120"/>
    </row>
    <row r="35" spans="1:11" ht="21" customHeight="1">
      <c r="A35" s="115">
        <v>30</v>
      </c>
      <c r="B35" s="116">
        <v>68</v>
      </c>
      <c r="C35" s="117" t="str">
        <f t="shared" si="0"/>
        <v>Nguyễn Thị  </v>
      </c>
      <c r="D35" s="118" t="str">
        <f t="shared" si="1"/>
        <v>Trang</v>
      </c>
      <c r="E35" s="119">
        <f t="shared" si="2"/>
        <v>35769</v>
      </c>
      <c r="F35" s="121"/>
      <c r="G35" s="133"/>
      <c r="H35" s="121"/>
      <c r="I35" s="115"/>
      <c r="J35" s="120"/>
      <c r="K35" s="120"/>
    </row>
    <row r="36" spans="1:11" ht="21" customHeight="1">
      <c r="A36" s="115">
        <v>31</v>
      </c>
      <c r="B36" s="116">
        <v>69</v>
      </c>
      <c r="C36" s="117" t="str">
        <f t="shared" si="0"/>
        <v>Nguyễn Thị Thùy</v>
      </c>
      <c r="D36" s="118" t="str">
        <f t="shared" si="1"/>
        <v>Trang</v>
      </c>
      <c r="E36" s="119">
        <f t="shared" si="2"/>
        <v>36133</v>
      </c>
      <c r="F36" s="121"/>
      <c r="G36" s="133"/>
      <c r="H36" s="121"/>
      <c r="I36" s="115"/>
      <c r="J36" s="120"/>
      <c r="K36" s="120"/>
    </row>
    <row r="37" spans="1:11" ht="21" customHeight="1">
      <c r="A37" s="115">
        <v>32</v>
      </c>
      <c r="B37" s="116">
        <v>70</v>
      </c>
      <c r="C37" s="117" t="str">
        <f t="shared" si="0"/>
        <v>Vũ Thị Thu</v>
      </c>
      <c r="D37" s="118" t="str">
        <f t="shared" si="1"/>
        <v>Trang</v>
      </c>
      <c r="E37" s="119">
        <f t="shared" si="2"/>
        <v>36490</v>
      </c>
      <c r="F37" s="121"/>
      <c r="G37" s="133"/>
      <c r="H37" s="121"/>
      <c r="I37" s="115"/>
      <c r="J37" s="120"/>
      <c r="K37" s="120"/>
    </row>
    <row r="38" spans="1:11" ht="21" customHeight="1">
      <c r="A38" s="115">
        <v>33</v>
      </c>
      <c r="B38" s="116">
        <v>71</v>
      </c>
      <c r="C38" s="117" t="str">
        <f t="shared" si="0"/>
        <v>Vương Ngọc Đài</v>
      </c>
      <c r="D38" s="118" t="str">
        <f t="shared" si="1"/>
        <v>Trang</v>
      </c>
      <c r="E38" s="119">
        <f t="shared" si="2"/>
        <v>37317</v>
      </c>
      <c r="F38" s="121"/>
      <c r="G38" s="133"/>
      <c r="H38" s="121"/>
      <c r="I38" s="115"/>
      <c r="J38" s="120"/>
      <c r="K38" s="120"/>
    </row>
    <row r="39" spans="1:11" ht="21" customHeight="1">
      <c r="A39" s="115">
        <v>34</v>
      </c>
      <c r="B39" s="116">
        <v>72</v>
      </c>
      <c r="C39" s="117" t="str">
        <f t="shared" si="0"/>
        <v>Nguyễn Văn </v>
      </c>
      <c r="D39" s="118" t="str">
        <f t="shared" si="1"/>
        <v>Trọng</v>
      </c>
      <c r="E39" s="119">
        <f t="shared" si="2"/>
        <v>34995</v>
      </c>
      <c r="F39" s="121"/>
      <c r="G39" s="133"/>
      <c r="H39" s="121"/>
      <c r="I39" s="115"/>
      <c r="J39" s="120"/>
      <c r="K39" s="120"/>
    </row>
    <row r="40" spans="1:11" ht="21" customHeight="1">
      <c r="A40" s="115">
        <v>35</v>
      </c>
      <c r="B40" s="116">
        <v>73</v>
      </c>
      <c r="C40" s="117" t="str">
        <f t="shared" si="0"/>
        <v>Nguyễn Xuân </v>
      </c>
      <c r="D40" s="118" t="str">
        <f t="shared" si="1"/>
        <v>Trường</v>
      </c>
      <c r="E40" s="119">
        <f t="shared" si="2"/>
        <v>34967</v>
      </c>
      <c r="F40" s="121"/>
      <c r="G40" s="133"/>
      <c r="H40" s="121"/>
      <c r="I40" s="115"/>
      <c r="J40" s="120"/>
      <c r="K40" s="120"/>
    </row>
    <row r="41" spans="1:11" ht="21" customHeight="1">
      <c r="A41" s="115">
        <v>36</v>
      </c>
      <c r="B41" s="116">
        <v>74</v>
      </c>
      <c r="C41" s="117" t="str">
        <f t="shared" si="0"/>
        <v>Lê Thảo</v>
      </c>
      <c r="D41" s="118" t="str">
        <f t="shared" si="1"/>
        <v>Vân</v>
      </c>
      <c r="E41" s="119">
        <f t="shared" si="2"/>
        <v>37363</v>
      </c>
      <c r="F41" s="121"/>
      <c r="G41" s="133"/>
      <c r="H41" s="121"/>
      <c r="I41" s="115"/>
      <c r="J41" s="120"/>
      <c r="K41" s="120"/>
    </row>
    <row r="42" spans="1:11" ht="21" customHeight="1">
      <c r="A42" s="115">
        <v>37</v>
      </c>
      <c r="B42" s="116">
        <v>75</v>
      </c>
      <c r="C42" s="117" t="str">
        <f t="shared" si="0"/>
        <v>Mẫn Bá</v>
      </c>
      <c r="D42" s="118" t="str">
        <f t="shared" si="1"/>
        <v>Vịnh</v>
      </c>
      <c r="E42" s="119">
        <f t="shared" si="2"/>
        <v>37569</v>
      </c>
      <c r="F42" s="121"/>
      <c r="G42" s="133"/>
      <c r="H42" s="121"/>
      <c r="I42" s="115"/>
      <c r="J42" s="120"/>
      <c r="K42" s="120"/>
    </row>
    <row r="43" spans="1:11" ht="21" customHeight="1">
      <c r="A43" s="115">
        <v>38</v>
      </c>
      <c r="B43" s="116">
        <v>76</v>
      </c>
      <c r="C43" s="117" t="str">
        <f t="shared" si="0"/>
        <v>Nguyễn Thị </v>
      </c>
      <c r="D43" s="118" t="str">
        <f t="shared" si="1"/>
        <v>Xuân</v>
      </c>
      <c r="E43" s="119">
        <f t="shared" si="2"/>
        <v>34750</v>
      </c>
      <c r="F43" s="121"/>
      <c r="G43" s="133"/>
      <c r="H43" s="121"/>
      <c r="I43" s="115"/>
      <c r="J43" s="120"/>
      <c r="K43" s="120"/>
    </row>
    <row r="44" spans="1:11" ht="21" customHeight="1">
      <c r="A44" s="115"/>
      <c r="B44" s="116"/>
      <c r="C44" s="117"/>
      <c r="D44" s="118"/>
      <c r="E44" s="119"/>
      <c r="F44" s="121"/>
      <c r="G44" s="133"/>
      <c r="H44" s="121"/>
      <c r="I44" s="115"/>
      <c r="J44" s="120"/>
      <c r="K44" s="120"/>
    </row>
    <row r="45" spans="1:11" ht="21" customHeight="1">
      <c r="A45" s="115"/>
      <c r="B45" s="116"/>
      <c r="C45" s="117"/>
      <c r="D45" s="118"/>
      <c r="E45" s="119"/>
      <c r="F45" s="121"/>
      <c r="G45" s="133"/>
      <c r="H45" s="121"/>
      <c r="I45" s="115"/>
      <c r="J45" s="120"/>
      <c r="K45" s="120"/>
    </row>
    <row r="46" spans="1:11" ht="21" customHeight="1">
      <c r="A46" s="115"/>
      <c r="B46" s="116"/>
      <c r="C46" s="117"/>
      <c r="D46" s="118"/>
      <c r="E46" s="119"/>
      <c r="F46" s="121"/>
      <c r="G46" s="133"/>
      <c r="H46" s="121"/>
      <c r="I46" s="115"/>
      <c r="J46" s="120"/>
      <c r="K46" s="120"/>
    </row>
    <row r="47" spans="1:11" ht="21" customHeight="1">
      <c r="A47" s="115"/>
      <c r="B47" s="116"/>
      <c r="C47" s="117"/>
      <c r="D47" s="118"/>
      <c r="E47" s="119"/>
      <c r="F47" s="121"/>
      <c r="G47" s="133"/>
      <c r="H47" s="121"/>
      <c r="I47" s="115"/>
      <c r="J47" s="120"/>
      <c r="K47" s="120"/>
    </row>
    <row r="48" spans="1:11" ht="21" customHeight="1">
      <c r="A48" s="138"/>
      <c r="B48" s="139"/>
      <c r="C48" s="140"/>
      <c r="D48" s="141"/>
      <c r="E48" s="142"/>
      <c r="F48" s="143"/>
      <c r="G48" s="143"/>
      <c r="H48" s="143"/>
      <c r="I48" s="138"/>
      <c r="J48" s="144"/>
      <c r="K48" s="144"/>
    </row>
    <row r="49" ht="21" customHeight="1"/>
    <row r="50" spans="1:10" ht="15">
      <c r="A50" s="108" t="s">
        <v>7</v>
      </c>
      <c r="E50" s="110" t="s">
        <v>24</v>
      </c>
      <c r="J50" s="110" t="s">
        <v>26</v>
      </c>
    </row>
    <row r="51" spans="1:10" ht="15">
      <c r="A51" s="108" t="s">
        <v>8</v>
      </c>
      <c r="E51" s="122" t="s">
        <v>25</v>
      </c>
      <c r="J51" s="122" t="s">
        <v>25</v>
      </c>
    </row>
    <row r="52" ht="22.5" customHeight="1"/>
    <row r="53" ht="22.5" customHeight="1"/>
    <row r="54" ht="22.5" customHeight="1"/>
    <row r="55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2021-01-20T08:31:16Z</cp:lastPrinted>
  <dcterms:created xsi:type="dcterms:W3CDTF">2011-06-14T14:45:05Z</dcterms:created>
  <dcterms:modified xsi:type="dcterms:W3CDTF">2021-01-21T04:04:32Z</dcterms:modified>
  <cp:category/>
  <cp:version/>
  <cp:contentType/>
  <cp:contentStatus/>
</cp:coreProperties>
</file>